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New folder\"/>
    </mc:Choice>
  </mc:AlternateContent>
  <bookViews>
    <workbookView xWindow="0" yWindow="0" windowWidth="20490" windowHeight="7755" activeTab="3"/>
  </bookViews>
  <sheets>
    <sheet name="TN K52" sheetId="4" r:id="rId1"/>
    <sheet name="TN KHÓA CŨ " sheetId="5" r:id="rId2"/>
    <sheet name="TN K49N" sheetId="6" r:id="rId3"/>
    <sheet name="TN K52DD " sheetId="7" r:id="rId4"/>
  </sheets>
  <externalReferences>
    <externalReference r:id="rId5"/>
    <externalReference r:id="rId6"/>
  </externalReferences>
  <definedNames>
    <definedName name="_xlnm._FilterDatabase" localSheetId="0" hidden="1">'TN K52'!$A$6:$U$510</definedName>
    <definedName name="_xlnm._FilterDatabase" localSheetId="3" hidden="1">'TN K52DD '!$A$6:$R$32</definedName>
    <definedName name="_xlnm._FilterDatabase" localSheetId="1" hidden="1">'TN KHÓA CŨ '!$A$6:$WVZ$77</definedName>
    <definedName name="_xlnm.Print_Titles" localSheetId="0">'TN K52'!$6:$6</definedName>
    <definedName name="_xlnm.Print_Titles" localSheetId="3">'TN K52DD '!$6:$6</definedName>
    <definedName name="_xlnm.Print_Titles" localSheetId="1">'TN KHÓA CŨ '!$6:$6</definedName>
  </definedNames>
  <calcPr calcId="152511"/>
</workbook>
</file>

<file path=xl/calcChain.xml><?xml version="1.0" encoding="utf-8"?>
<calcChain xmlns="http://schemas.openxmlformats.org/spreadsheetml/2006/main">
  <c r="S32" i="7" l="1"/>
  <c r="S31" i="7"/>
  <c r="S30" i="7"/>
  <c r="S29" i="7"/>
  <c r="S28" i="7"/>
  <c r="S27" i="7"/>
  <c r="S26" i="7"/>
  <c r="S25" i="7"/>
  <c r="S24" i="7"/>
  <c r="S23" i="7"/>
  <c r="S22" i="7"/>
  <c r="S21" i="7"/>
  <c r="S20" i="7"/>
  <c r="S19" i="7"/>
  <c r="S18" i="7"/>
  <c r="S17" i="7"/>
  <c r="S16" i="7"/>
  <c r="S15" i="7"/>
  <c r="S14" i="7"/>
  <c r="S13" i="7"/>
  <c r="S12" i="7"/>
  <c r="S11" i="7"/>
  <c r="S10" i="7"/>
  <c r="S9" i="7"/>
  <c r="S8" i="7"/>
  <c r="S7" i="7"/>
  <c r="Q7" i="6" l="1"/>
  <c r="A7" i="6"/>
  <c r="S77" i="5"/>
  <c r="A77" i="5"/>
  <c r="S76" i="5"/>
  <c r="Q76" i="5"/>
  <c r="A76" i="5"/>
  <c r="S75" i="5"/>
  <c r="Q75" i="5"/>
  <c r="A75" i="5"/>
  <c r="S74" i="5"/>
  <c r="Q74" i="5"/>
  <c r="A74" i="5"/>
  <c r="S73" i="5"/>
  <c r="Q73" i="5"/>
  <c r="A73" i="5"/>
  <c r="S72" i="5"/>
  <c r="Q72" i="5"/>
  <c r="A72" i="5"/>
  <c r="S71" i="5"/>
  <c r="Q71" i="5"/>
  <c r="A71" i="5"/>
  <c r="S70" i="5"/>
  <c r="Q70" i="5"/>
  <c r="A70" i="5"/>
  <c r="S69" i="5"/>
  <c r="Q69" i="5"/>
  <c r="A69" i="5"/>
  <c r="S68" i="5"/>
  <c r="Q68" i="5"/>
  <c r="A68" i="5"/>
  <c r="S67" i="5"/>
  <c r="Q67" i="5"/>
  <c r="A67" i="5"/>
  <c r="S66" i="5"/>
  <c r="Q66" i="5"/>
  <c r="A66" i="5"/>
  <c r="S65" i="5"/>
  <c r="Q65" i="5"/>
  <c r="A65" i="5"/>
  <c r="S64" i="5"/>
  <c r="Q64" i="5"/>
  <c r="A64" i="5"/>
  <c r="S63" i="5"/>
  <c r="Q63" i="5"/>
  <c r="A63" i="5"/>
  <c r="S62" i="5"/>
  <c r="Q62" i="5"/>
  <c r="A62" i="5"/>
  <c r="S61" i="5"/>
  <c r="Q61" i="5"/>
  <c r="A61" i="5"/>
  <c r="S60" i="5"/>
  <c r="Q60" i="5"/>
  <c r="A60" i="5"/>
  <c r="S59" i="5"/>
  <c r="Q59" i="5"/>
  <c r="A59" i="5"/>
  <c r="S58" i="5"/>
  <c r="Q58" i="5"/>
  <c r="A58" i="5"/>
  <c r="S57" i="5"/>
  <c r="Q57" i="5"/>
  <c r="A57" i="5"/>
  <c r="S56" i="5"/>
  <c r="Q56" i="5"/>
  <c r="A56" i="5"/>
  <c r="S55" i="5"/>
  <c r="Q55" i="5"/>
  <c r="A55" i="5"/>
  <c r="S54" i="5"/>
  <c r="Q54" i="5"/>
  <c r="A54" i="5"/>
  <c r="S53" i="5"/>
  <c r="Q53" i="5"/>
  <c r="A53" i="5"/>
  <c r="S52" i="5"/>
  <c r="Q52" i="5"/>
  <c r="A52" i="5"/>
  <c r="S51" i="5"/>
  <c r="Q51" i="5"/>
  <c r="A51" i="5"/>
  <c r="S50" i="5"/>
  <c r="Q50" i="5"/>
  <c r="A50" i="5"/>
  <c r="S49" i="5"/>
  <c r="Q49" i="5"/>
  <c r="A49" i="5"/>
  <c r="S48" i="5"/>
  <c r="Q48" i="5"/>
  <c r="A48" i="5"/>
  <c r="S47" i="5"/>
  <c r="Q47" i="5"/>
  <c r="A47" i="5"/>
  <c r="S46" i="5"/>
  <c r="Q46" i="5"/>
  <c r="A46" i="5"/>
  <c r="S45" i="5"/>
  <c r="Q45" i="5"/>
  <c r="A45" i="5"/>
  <c r="S44" i="5"/>
  <c r="Q44" i="5"/>
  <c r="A44" i="5"/>
  <c r="S43" i="5"/>
  <c r="Q43" i="5"/>
  <c r="A43" i="5"/>
  <c r="S42" i="5"/>
  <c r="Q42" i="5"/>
  <c r="A42" i="5"/>
  <c r="S41" i="5"/>
  <c r="Q41" i="5"/>
  <c r="A41" i="5"/>
  <c r="S40" i="5"/>
  <c r="Q40" i="5"/>
  <c r="A40" i="5"/>
  <c r="S39" i="5"/>
  <c r="Q39" i="5"/>
  <c r="A39" i="5"/>
  <c r="S38" i="5"/>
  <c r="Q38" i="5"/>
  <c r="A38" i="5"/>
  <c r="S37" i="5"/>
  <c r="Q37" i="5"/>
  <c r="A37" i="5"/>
  <c r="S36" i="5"/>
  <c r="Q36" i="5"/>
  <c r="A36" i="5"/>
  <c r="S35" i="5"/>
  <c r="Q35" i="5"/>
  <c r="A35" i="5"/>
  <c r="S34" i="5"/>
  <c r="Q34" i="5"/>
  <c r="A34" i="5"/>
  <c r="S33" i="5"/>
  <c r="Q33" i="5"/>
  <c r="A33" i="5"/>
  <c r="S32" i="5"/>
  <c r="Q32" i="5"/>
  <c r="A32" i="5"/>
  <c r="S31" i="5"/>
  <c r="Q31" i="5"/>
  <c r="A31" i="5"/>
  <c r="S30" i="5"/>
  <c r="Q30" i="5"/>
  <c r="A30" i="5"/>
  <c r="S29" i="5"/>
  <c r="Q29" i="5"/>
  <c r="A29" i="5"/>
  <c r="S28" i="5"/>
  <c r="Q28" i="5"/>
  <c r="A28" i="5"/>
  <c r="S27" i="5"/>
  <c r="Q27" i="5"/>
  <c r="A27" i="5"/>
  <c r="S26" i="5"/>
  <c r="Q26" i="5"/>
  <c r="A26" i="5"/>
  <c r="S25" i="5"/>
  <c r="Q25" i="5"/>
  <c r="A25" i="5"/>
  <c r="S24" i="5"/>
  <c r="Q24" i="5"/>
  <c r="A24" i="5"/>
  <c r="S23" i="5"/>
  <c r="Q23" i="5"/>
  <c r="A23" i="5"/>
  <c r="S22" i="5"/>
  <c r="Q22" i="5"/>
  <c r="A22" i="5"/>
  <c r="S21" i="5"/>
  <c r="Q21" i="5"/>
  <c r="A21" i="5"/>
  <c r="S20" i="5"/>
  <c r="Q20" i="5"/>
  <c r="A20" i="5"/>
  <c r="S19" i="5"/>
  <c r="Q19" i="5"/>
  <c r="A19" i="5"/>
  <c r="S18" i="5"/>
  <c r="Q18" i="5"/>
  <c r="A18" i="5"/>
  <c r="S17" i="5"/>
  <c r="Q17" i="5"/>
  <c r="A17" i="5"/>
  <c r="S16" i="5"/>
  <c r="Q16" i="5"/>
  <c r="A16" i="5"/>
  <c r="S15" i="5"/>
  <c r="Q15" i="5"/>
  <c r="A15" i="5"/>
  <c r="S14" i="5"/>
  <c r="Q14" i="5"/>
  <c r="A14" i="5"/>
  <c r="S13" i="5"/>
  <c r="Q13" i="5"/>
  <c r="A13" i="5"/>
  <c r="S12" i="5"/>
  <c r="Q12" i="5"/>
  <c r="A12" i="5"/>
  <c r="S11" i="5"/>
  <c r="Q11" i="5"/>
  <c r="A11" i="5"/>
  <c r="S10" i="5"/>
  <c r="Q10" i="5"/>
  <c r="A10" i="5"/>
  <c r="S9" i="5"/>
  <c r="Q9" i="5"/>
  <c r="A9" i="5"/>
  <c r="S8" i="5"/>
  <c r="Q8" i="5"/>
  <c r="A8" i="5"/>
  <c r="S7" i="5"/>
  <c r="Q7" i="5"/>
  <c r="A7" i="5"/>
  <c r="A510" i="4"/>
  <c r="A509" i="4"/>
  <c r="A508" i="4"/>
  <c r="A507" i="4"/>
  <c r="A506" i="4"/>
  <c r="A505" i="4"/>
  <c r="A504" i="4"/>
  <c r="A503" i="4"/>
  <c r="A502" i="4"/>
  <c r="A501" i="4"/>
  <c r="A500" i="4"/>
  <c r="A499" i="4"/>
  <c r="A498" i="4"/>
  <c r="A497" i="4"/>
  <c r="A496" i="4"/>
  <c r="A495" i="4"/>
  <c r="A494" i="4"/>
  <c r="A493" i="4"/>
  <c r="A492" i="4"/>
  <c r="A491" i="4"/>
  <c r="A490" i="4"/>
  <c r="A489" i="4"/>
  <c r="A488" i="4"/>
  <c r="A487" i="4"/>
  <c r="A486" i="4"/>
  <c r="A485" i="4"/>
  <c r="A484" i="4"/>
  <c r="A483" i="4"/>
  <c r="A482" i="4"/>
  <c r="A481" i="4"/>
  <c r="A480" i="4"/>
  <c r="A479" i="4"/>
  <c r="A478" i="4"/>
  <c r="A477" i="4"/>
  <c r="A476" i="4"/>
  <c r="A475" i="4"/>
  <c r="A474" i="4"/>
  <c r="A473" i="4"/>
  <c r="A472" i="4"/>
  <c r="A471" i="4"/>
  <c r="A470" i="4"/>
  <c r="A469" i="4"/>
  <c r="A468" i="4"/>
  <c r="A467" i="4"/>
  <c r="A466" i="4"/>
  <c r="A465" i="4"/>
  <c r="A464" i="4"/>
  <c r="A463" i="4"/>
  <c r="A462" i="4"/>
  <c r="A461" i="4"/>
  <c r="A460" i="4"/>
  <c r="A459" i="4"/>
  <c r="A458" i="4"/>
  <c r="A457" i="4"/>
  <c r="A456" i="4"/>
  <c r="A455" i="4"/>
  <c r="A454" i="4"/>
  <c r="A453" i="4"/>
  <c r="A452" i="4"/>
  <c r="A451" i="4"/>
  <c r="A450" i="4"/>
  <c r="A449" i="4"/>
  <c r="A448" i="4"/>
  <c r="A447" i="4"/>
  <c r="A446" i="4"/>
  <c r="A445" i="4"/>
  <c r="A444" i="4"/>
  <c r="A443" i="4"/>
  <c r="A442" i="4"/>
  <c r="A441" i="4"/>
  <c r="A440" i="4"/>
  <c r="A439" i="4"/>
  <c r="A438" i="4"/>
  <c r="A437" i="4"/>
  <c r="A436" i="4"/>
  <c r="A435" i="4"/>
  <c r="A434" i="4"/>
  <c r="A433" i="4"/>
  <c r="A432" i="4"/>
  <c r="A431" i="4"/>
  <c r="A430" i="4"/>
  <c r="A429" i="4"/>
  <c r="A428" i="4"/>
  <c r="A427" i="4"/>
  <c r="A426" i="4"/>
  <c r="A425" i="4"/>
  <c r="A424" i="4"/>
  <c r="A423" i="4"/>
  <c r="A422" i="4"/>
  <c r="A421" i="4"/>
  <c r="A420" i="4"/>
  <c r="A419" i="4"/>
  <c r="A418" i="4"/>
  <c r="A417" i="4"/>
  <c r="A416" i="4"/>
  <c r="A415" i="4"/>
  <c r="A414" i="4"/>
  <c r="A413" i="4"/>
  <c r="A412" i="4"/>
  <c r="A411" i="4"/>
  <c r="A410" i="4"/>
  <c r="A409" i="4"/>
  <c r="A408" i="4"/>
  <c r="A407" i="4"/>
  <c r="A406" i="4"/>
  <c r="A405" i="4"/>
  <c r="A404" i="4"/>
  <c r="A403" i="4"/>
  <c r="A402" i="4"/>
  <c r="A401" i="4"/>
  <c r="A400" i="4"/>
  <c r="A399" i="4"/>
  <c r="A398" i="4"/>
  <c r="A397" i="4"/>
  <c r="A396" i="4"/>
  <c r="A395" i="4"/>
  <c r="A394" i="4"/>
  <c r="A393" i="4"/>
  <c r="A392" i="4"/>
  <c r="A391" i="4"/>
  <c r="A390" i="4"/>
  <c r="A389" i="4"/>
  <c r="A388" i="4"/>
  <c r="A387" i="4"/>
  <c r="A386" i="4"/>
  <c r="A385" i="4"/>
  <c r="A384" i="4"/>
  <c r="A383" i="4"/>
  <c r="A382" i="4"/>
  <c r="A381" i="4"/>
  <c r="A380" i="4"/>
  <c r="A379" i="4"/>
  <c r="A378" i="4"/>
  <c r="A377" i="4"/>
  <c r="A376" i="4"/>
  <c r="A375" i="4"/>
  <c r="A374" i="4"/>
  <c r="A373" i="4"/>
  <c r="A372" i="4"/>
  <c r="A371" i="4"/>
  <c r="A370" i="4"/>
  <c r="A369" i="4"/>
  <c r="A368" i="4"/>
  <c r="A367" i="4"/>
  <c r="A366" i="4"/>
  <c r="A365" i="4"/>
  <c r="A364" i="4"/>
  <c r="A363" i="4"/>
  <c r="A362" i="4"/>
  <c r="A361" i="4"/>
  <c r="A360" i="4"/>
  <c r="A359" i="4"/>
  <c r="A358" i="4"/>
  <c r="A357" i="4"/>
  <c r="A356" i="4"/>
  <c r="A355" i="4"/>
  <c r="A354" i="4"/>
  <c r="A353" i="4"/>
  <c r="A352" i="4"/>
  <c r="A351" i="4"/>
  <c r="A350" i="4"/>
  <c r="A349" i="4"/>
  <c r="A348" i="4"/>
  <c r="A347" i="4"/>
  <c r="A346" i="4"/>
  <c r="A345" i="4"/>
  <c r="A344" i="4"/>
  <c r="A343" i="4"/>
  <c r="A342" i="4"/>
  <c r="A341" i="4"/>
  <c r="A340" i="4"/>
  <c r="A339" i="4"/>
  <c r="A338" i="4"/>
  <c r="A337" i="4"/>
  <c r="A336" i="4"/>
  <c r="A335" i="4"/>
  <c r="A334" i="4"/>
  <c r="A333" i="4"/>
  <c r="A332" i="4"/>
  <c r="A331" i="4"/>
  <c r="A330" i="4"/>
  <c r="A329" i="4"/>
  <c r="A328" i="4"/>
  <c r="A327" i="4"/>
  <c r="A326" i="4"/>
  <c r="A325" i="4"/>
  <c r="A324" i="4"/>
  <c r="A323" i="4"/>
  <c r="A322" i="4"/>
  <c r="A321" i="4"/>
  <c r="A320" i="4"/>
  <c r="A319" i="4"/>
  <c r="A318" i="4"/>
  <c r="A317" i="4"/>
  <c r="A316" i="4"/>
  <c r="A315" i="4"/>
  <c r="A314" i="4"/>
  <c r="A313" i="4"/>
  <c r="A312" i="4"/>
  <c r="A311" i="4"/>
  <c r="A310" i="4"/>
  <c r="A309" i="4"/>
  <c r="A308" i="4"/>
  <c r="A307" i="4"/>
  <c r="A306" i="4"/>
  <c r="A305" i="4"/>
  <c r="A304" i="4"/>
  <c r="A303" i="4"/>
  <c r="A302" i="4"/>
  <c r="A301" i="4"/>
  <c r="A300" i="4"/>
  <c r="A299" i="4"/>
  <c r="A298" i="4"/>
  <c r="A297" i="4"/>
  <c r="A296" i="4"/>
  <c r="A295" i="4"/>
  <c r="A294" i="4"/>
  <c r="A293" i="4"/>
  <c r="A292" i="4"/>
  <c r="A291" i="4"/>
  <c r="A290" i="4"/>
  <c r="A289" i="4"/>
  <c r="A288" i="4"/>
  <c r="A287" i="4"/>
  <c r="A286" i="4"/>
  <c r="A285" i="4"/>
  <c r="A284" i="4"/>
  <c r="A283" i="4"/>
  <c r="A282" i="4"/>
  <c r="A281" i="4"/>
  <c r="A280" i="4"/>
  <c r="A279" i="4"/>
  <c r="A278" i="4"/>
  <c r="A277" i="4"/>
  <c r="A276" i="4"/>
  <c r="A275" i="4"/>
  <c r="A274" i="4"/>
  <c r="A273" i="4"/>
  <c r="A272" i="4"/>
  <c r="A271" i="4"/>
  <c r="A270" i="4"/>
  <c r="A269" i="4"/>
  <c r="A268" i="4"/>
  <c r="A267" i="4"/>
  <c r="A266" i="4"/>
  <c r="A265" i="4"/>
  <c r="A264" i="4"/>
  <c r="A263" i="4"/>
  <c r="A262" i="4"/>
  <c r="A261" i="4"/>
  <c r="A260" i="4"/>
  <c r="A259" i="4"/>
  <c r="A258" i="4"/>
  <c r="A257" i="4"/>
  <c r="A256" i="4"/>
  <c r="A255" i="4"/>
  <c r="A254" i="4"/>
  <c r="A253" i="4"/>
  <c r="A252" i="4"/>
  <c r="A251" i="4"/>
  <c r="A250" i="4"/>
  <c r="A249" i="4"/>
  <c r="A248" i="4"/>
  <c r="A247" i="4"/>
  <c r="A246" i="4"/>
  <c r="A245" i="4"/>
  <c r="A244" i="4"/>
  <c r="A243" i="4"/>
  <c r="A242" i="4"/>
  <c r="A241" i="4"/>
  <c r="A240" i="4"/>
  <c r="A239" i="4"/>
  <c r="A238" i="4"/>
  <c r="A237" i="4"/>
  <c r="A236" i="4"/>
  <c r="A235" i="4"/>
  <c r="A234" i="4"/>
  <c r="A233" i="4"/>
  <c r="A232" i="4"/>
  <c r="A231" i="4"/>
  <c r="A230" i="4"/>
  <c r="A229" i="4"/>
  <c r="A228" i="4"/>
  <c r="A227" i="4"/>
  <c r="A226" i="4"/>
  <c r="A225" i="4"/>
  <c r="A224" i="4"/>
  <c r="A223" i="4"/>
  <c r="A222" i="4"/>
  <c r="A221" i="4"/>
  <c r="A220" i="4"/>
  <c r="A219" i="4"/>
  <c r="A218" i="4"/>
  <c r="A217" i="4"/>
  <c r="A216" i="4"/>
  <c r="A215" i="4"/>
  <c r="A214" i="4"/>
  <c r="A213" i="4"/>
  <c r="A212" i="4"/>
  <c r="A211" i="4"/>
  <c r="A210" i="4"/>
  <c r="A209" i="4"/>
  <c r="A208" i="4"/>
  <c r="A207" i="4"/>
  <c r="A206" i="4"/>
  <c r="A205" i="4"/>
  <c r="A204" i="4"/>
  <c r="A203" i="4"/>
  <c r="A202" i="4"/>
  <c r="A201" i="4"/>
  <c r="A200" i="4"/>
  <c r="A199" i="4"/>
  <c r="A198" i="4"/>
  <c r="A197" i="4"/>
  <c r="A196" i="4"/>
  <c r="A195" i="4"/>
  <c r="A194" i="4"/>
  <c r="A193" i="4"/>
  <c r="A192" i="4"/>
  <c r="A191" i="4"/>
  <c r="A190" i="4"/>
  <c r="A189" i="4"/>
  <c r="A188" i="4"/>
  <c r="A187" i="4"/>
  <c r="A186" i="4"/>
  <c r="A185" i="4"/>
  <c r="A184" i="4"/>
  <c r="A183" i="4"/>
  <c r="A182" i="4"/>
  <c r="A181" i="4"/>
  <c r="A180" i="4"/>
  <c r="A179" i="4"/>
  <c r="A178" i="4"/>
  <c r="A177" i="4"/>
  <c r="A176" i="4"/>
  <c r="A175" i="4"/>
  <c r="A174" i="4"/>
  <c r="A173" i="4"/>
  <c r="A172" i="4"/>
  <c r="A171" i="4"/>
  <c r="A170" i="4"/>
  <c r="A169" i="4"/>
  <c r="A168" i="4"/>
  <c r="A167" i="4"/>
  <c r="A166" i="4"/>
  <c r="A165" i="4"/>
  <c r="A164" i="4"/>
  <c r="A163" i="4"/>
  <c r="A162" i="4"/>
  <c r="A161" i="4"/>
  <c r="A160" i="4"/>
  <c r="A159" i="4"/>
  <c r="A158" i="4"/>
  <c r="A157" i="4"/>
  <c r="A156" i="4"/>
  <c r="A155" i="4"/>
  <c r="A154" i="4"/>
  <c r="A153" i="4"/>
  <c r="A152" i="4"/>
  <c r="A151" i="4"/>
  <c r="A150" i="4"/>
  <c r="A149" i="4"/>
  <c r="A148" i="4"/>
  <c r="A147" i="4"/>
  <c r="A146" i="4"/>
  <c r="A145" i="4"/>
  <c r="A144" i="4"/>
  <c r="A143" i="4"/>
  <c r="A142" i="4"/>
  <c r="A141" i="4"/>
  <c r="A140" i="4"/>
  <c r="A139" i="4"/>
  <c r="A138" i="4"/>
  <c r="A137" i="4"/>
  <c r="A136" i="4"/>
  <c r="A135" i="4"/>
  <c r="A134" i="4"/>
  <c r="A133" i="4"/>
  <c r="A132" i="4"/>
  <c r="A131" i="4"/>
  <c r="A130" i="4"/>
  <c r="A129" i="4"/>
  <c r="A128" i="4"/>
  <c r="A127" i="4"/>
  <c r="A126" i="4"/>
  <c r="A125" i="4"/>
  <c r="A124" i="4"/>
  <c r="A123" i="4"/>
  <c r="A122" i="4"/>
  <c r="A121" i="4"/>
  <c r="A120" i="4"/>
  <c r="A119" i="4"/>
  <c r="A118" i="4"/>
  <c r="A117" i="4"/>
  <c r="A116" i="4"/>
  <c r="A115" i="4"/>
  <c r="A114" i="4"/>
  <c r="A113" i="4"/>
  <c r="A112" i="4"/>
  <c r="A111" i="4"/>
  <c r="A110" i="4"/>
  <c r="A109" i="4"/>
  <c r="A108" i="4"/>
  <c r="A107" i="4"/>
  <c r="A106" i="4"/>
  <c r="A105" i="4"/>
  <c r="A104" i="4"/>
  <c r="A103" i="4"/>
  <c r="A102" i="4"/>
  <c r="A101" i="4"/>
  <c r="A100" i="4"/>
  <c r="A99" i="4"/>
  <c r="A98" i="4"/>
  <c r="A97" i="4"/>
  <c r="A96" i="4"/>
  <c r="A95" i="4"/>
  <c r="A94" i="4"/>
  <c r="A93" i="4"/>
  <c r="A92" i="4"/>
  <c r="A91" i="4"/>
  <c r="A90" i="4"/>
  <c r="A89" i="4"/>
  <c r="A88" i="4"/>
  <c r="A87" i="4"/>
  <c r="A86" i="4"/>
  <c r="A85" i="4"/>
  <c r="A84" i="4"/>
  <c r="A83" i="4"/>
  <c r="A82" i="4"/>
  <c r="A81" i="4"/>
  <c r="A80" i="4"/>
  <c r="A79" i="4"/>
  <c r="A78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</calcChain>
</file>

<file path=xl/comments1.xml><?xml version="1.0" encoding="utf-8"?>
<comments xmlns="http://schemas.openxmlformats.org/spreadsheetml/2006/main">
  <authors>
    <author>AutoBVT</author>
  </authors>
  <commentList>
    <comment ref="J447" authorId="0" shapeId="0">
      <text>
        <r>
          <rPr>
            <b/>
            <sz val="9"/>
            <color indexed="81"/>
            <rFont val="Tahoma"/>
            <family val="2"/>
            <charset val="163"/>
          </rPr>
          <t>AutoBVT:</t>
        </r>
        <r>
          <rPr>
            <sz val="9"/>
            <color indexed="81"/>
            <rFont val="Tahoma"/>
            <family val="2"/>
            <charset val="163"/>
          </rPr>
          <t xml:space="preserve">
BS CĐR 3/6</t>
        </r>
      </text>
    </comment>
    <comment ref="I487" authorId="0" shapeId="0">
      <text>
        <r>
          <rPr>
            <b/>
            <sz val="9"/>
            <color indexed="81"/>
            <rFont val="Tahoma"/>
            <family val="2"/>
            <charset val="163"/>
          </rPr>
          <t>BS GDTC</t>
        </r>
      </text>
    </comment>
  </commentList>
</comments>
</file>

<file path=xl/sharedStrings.xml><?xml version="1.0" encoding="utf-8"?>
<sst xmlns="http://schemas.openxmlformats.org/spreadsheetml/2006/main" count="8487" uniqueCount="1726">
  <si>
    <t>BỘ GIÁO DỤC VÀ ĐÀO TẠO</t>
  </si>
  <si>
    <t>CỘNG HÒA XÃ HỘI CHỦ NGHĨA VIỆT NAM</t>
  </si>
  <si>
    <t>TRƯỜNG ĐẠI HỌC THƯƠNG MẠI</t>
  </si>
  <si>
    <t>Độc lập - Tự do - Hạnh phúc</t>
  </si>
  <si>
    <t>DANH SÁCH TỐT NGHIỆP ĐẠI HỌC CHÍNH QUY KHÓA 52</t>
  </si>
  <si>
    <t xml:space="preserve">
TT
</t>
  </si>
  <si>
    <t>Mã SV</t>
  </si>
  <si>
    <t>Họ và tên</t>
  </si>
  <si>
    <t>Ngày sinh</t>
  </si>
  <si>
    <t>Giới tính</t>
  </si>
  <si>
    <t>LHC</t>
  </si>
  <si>
    <t>GDQP</t>
  </si>
  <si>
    <t>GDTC</t>
  </si>
  <si>
    <t>Chuẩn đầu ra NN</t>
  </si>
  <si>
    <t>Điểm KLTN</t>
  </si>
  <si>
    <t>Số 
TCTL</t>
  </si>
  <si>
    <t>Điểm TBCTL</t>
  </si>
  <si>
    <t>Xếp hạng
TN</t>
  </si>
  <si>
    <t>Ghi chú</t>
  </si>
  <si>
    <t>Ngành</t>
  </si>
  <si>
    <t>chuyên  ngành</t>
  </si>
  <si>
    <t>BS GDTC,
CĐR,HP</t>
  </si>
  <si>
    <t>Hoãn xét</t>
  </si>
  <si>
    <t>Nợ HP 5/6</t>
  </si>
  <si>
    <t>16D100020</t>
  </si>
  <si>
    <t>Nguyễn Thị Phương</t>
  </si>
  <si>
    <t>Hoa</t>
  </si>
  <si>
    <t>23/05/1998</t>
  </si>
  <si>
    <t>Nữ</t>
  </si>
  <si>
    <t>K52A1</t>
  </si>
  <si>
    <t>Đạt</t>
  </si>
  <si>
    <t>Xuất sắc</t>
  </si>
  <si>
    <t>A</t>
  </si>
  <si>
    <t>NGÀNH QUẢN TRỊ KINH DOANH</t>
  </si>
  <si>
    <t>CHUYÊN NGÀNH QUẢN TRỊ KINH DOANH</t>
  </si>
  <si>
    <t>(Kèm theo QĐ số: 547/QĐ-ĐHTM ngày 08 tháng 06 năm 2020)</t>
  </si>
  <si>
    <t>16D100023</t>
  </si>
  <si>
    <t>Phạm Thị</t>
  </si>
  <si>
    <t>Huyền</t>
  </si>
  <si>
    <t>20/09/1998</t>
  </si>
  <si>
    <t>Khá</t>
  </si>
  <si>
    <t>16D100049</t>
  </si>
  <si>
    <t>Nguyễn Thị</t>
  </si>
  <si>
    <t>Thơm</t>
  </si>
  <si>
    <t>03/05/1998</t>
  </si>
  <si>
    <t>16D100083</t>
  </si>
  <si>
    <t>Vũ Thị Lan</t>
  </si>
  <si>
    <t>Anh</t>
  </si>
  <si>
    <t>30/05/1998</t>
  </si>
  <si>
    <t>K52A2</t>
  </si>
  <si>
    <t>CĐR</t>
  </si>
  <si>
    <t>16D100092</t>
  </si>
  <si>
    <t>Lê Minh</t>
  </si>
  <si>
    <t>Đức</t>
  </si>
  <si>
    <t>29/07/1998</t>
  </si>
  <si>
    <t>Nam</t>
  </si>
  <si>
    <t>16D100124</t>
  </si>
  <si>
    <t>Ngô Quang</t>
  </si>
  <si>
    <t>Tân</t>
  </si>
  <si>
    <t>02/05/1995</t>
  </si>
  <si>
    <t>16D100161</t>
  </si>
  <si>
    <t>Hoàng Thị Lan</t>
  </si>
  <si>
    <t>24/04/1998</t>
  </si>
  <si>
    <t>K52A3</t>
  </si>
  <si>
    <t>16D100171</t>
  </si>
  <si>
    <t>Lương Tiến</t>
  </si>
  <si>
    <t>Dũng</t>
  </si>
  <si>
    <t>19/09/1998</t>
  </si>
  <si>
    <t>16D100174</t>
  </si>
  <si>
    <t>Đàm Thị Thu</t>
  </si>
  <si>
    <t>Hà</t>
  </si>
  <si>
    <t>18/12/1998</t>
  </si>
  <si>
    <t>16D100175</t>
  </si>
  <si>
    <t>Hoàng Văn</t>
  </si>
  <si>
    <t>08/11/1998</t>
  </si>
  <si>
    <t>Giỏi</t>
  </si>
  <si>
    <t>15D240163</t>
  </si>
  <si>
    <t>Phạm Ngọc</t>
  </si>
  <si>
    <t>Linh</t>
  </si>
  <si>
    <t>24/11/1997</t>
  </si>
  <si>
    <t>CHUYÊN NGÀNH QUẢN TRỊ KINH DOANH TỔNG HỢP</t>
  </si>
  <si>
    <t>16D100196</t>
  </si>
  <si>
    <t>Trần Hồng</t>
  </si>
  <si>
    <t>Ngát</t>
  </si>
  <si>
    <t>16D100200</t>
  </si>
  <si>
    <t>Nguyễn Hữu</t>
  </si>
  <si>
    <t>Phúc</t>
  </si>
  <si>
    <t>28/09/1998</t>
  </si>
  <si>
    <t>16D100248</t>
  </si>
  <si>
    <t>Bùi Quang</t>
  </si>
  <si>
    <t>Diệu</t>
  </si>
  <si>
    <t>27/09/1998</t>
  </si>
  <si>
    <t>K52A4</t>
  </si>
  <si>
    <t>16D100257</t>
  </si>
  <si>
    <t>Lại Trung</t>
  </si>
  <si>
    <t>Hiếu</t>
  </si>
  <si>
    <t>22/10/1998</t>
  </si>
  <si>
    <t>16D100263</t>
  </si>
  <si>
    <t>Trần Thị Thanh</t>
  </si>
  <si>
    <t>12/02/1998</t>
  </si>
  <si>
    <t>16D100273</t>
  </si>
  <si>
    <t>Lê Thị</t>
  </si>
  <si>
    <t>Mai</t>
  </si>
  <si>
    <t>26/04/1998</t>
  </si>
  <si>
    <t>16D100276</t>
  </si>
  <si>
    <t>Nguyễn Phương</t>
  </si>
  <si>
    <t>Ngân</t>
  </si>
  <si>
    <t>22/08/1998</t>
  </si>
  <si>
    <t>16D100277</t>
  </si>
  <si>
    <t>Nguyễn Thị Uyển</t>
  </si>
  <si>
    <t>Nhi</t>
  </si>
  <si>
    <t>20/04/1997</t>
  </si>
  <si>
    <t>16D100283</t>
  </si>
  <si>
    <t>Nguyễn Như</t>
  </si>
  <si>
    <t>Quỳnh</t>
  </si>
  <si>
    <t>22/01/1998</t>
  </si>
  <si>
    <t>16D100299</t>
  </si>
  <si>
    <t>Phạm Thị Hải</t>
  </si>
  <si>
    <t>Yến</t>
  </si>
  <si>
    <t>06/12/1997</t>
  </si>
  <si>
    <t>16D100340</t>
  </si>
  <si>
    <t>Hòa</t>
  </si>
  <si>
    <t>07/09/1998</t>
  </si>
  <si>
    <t>K52A5</t>
  </si>
  <si>
    <t>16D100342</t>
  </si>
  <si>
    <t>04/12/1998</t>
  </si>
  <si>
    <t>16D100349</t>
  </si>
  <si>
    <t>Nguyễn Diệp</t>
  </si>
  <si>
    <t>09/07/1998</t>
  </si>
  <si>
    <t>16D100354</t>
  </si>
  <si>
    <t>Đỗ Thị Hoài</t>
  </si>
  <si>
    <t>03/02/1998</t>
  </si>
  <si>
    <t>16D100416</t>
  </si>
  <si>
    <t>Nguyễn Thu</t>
  </si>
  <si>
    <t>Hằng</t>
  </si>
  <si>
    <t>01/06/1998</t>
  </si>
  <si>
    <t>K52A6</t>
  </si>
  <si>
    <t>16D100436</t>
  </si>
  <si>
    <t>Thái Bảo</t>
  </si>
  <si>
    <t>Ngọc</t>
  </si>
  <si>
    <t>17/08/1995</t>
  </si>
  <si>
    <t>16D100497</t>
  </si>
  <si>
    <t>Hoàng Thị</t>
  </si>
  <si>
    <t>21/09/1998</t>
  </si>
  <si>
    <t>K52A7</t>
  </si>
  <si>
    <t>16D100498</t>
  </si>
  <si>
    <t>Trần Thị Tâm</t>
  </si>
  <si>
    <t>30/10/1998</t>
  </si>
  <si>
    <t>16D100500</t>
  </si>
  <si>
    <t>Chu Thị Hồng</t>
  </si>
  <si>
    <t>Huế</t>
  </si>
  <si>
    <t>22/05/1998</t>
  </si>
  <si>
    <t>16D100502</t>
  </si>
  <si>
    <t>16D100563</t>
  </si>
  <si>
    <t>Nguyễn Thị Diễm</t>
  </si>
  <si>
    <t>K52A8</t>
  </si>
  <si>
    <t>16D100564</t>
  </si>
  <si>
    <t>Hiền</t>
  </si>
  <si>
    <t>29/10/1998</t>
  </si>
  <si>
    <t>16D100567</t>
  </si>
  <si>
    <t>Lương Ngọc</t>
  </si>
  <si>
    <t>Hoài</t>
  </si>
  <si>
    <t>20/10/1998</t>
  </si>
  <si>
    <t>16D100591</t>
  </si>
  <si>
    <t>Cao Thị</t>
  </si>
  <si>
    <t>Thêu</t>
  </si>
  <si>
    <t>16D100623</t>
  </si>
  <si>
    <t>Nguyễn Thị Ngọc</t>
  </si>
  <si>
    <t>20/01/1998</t>
  </si>
  <si>
    <t>K52A9</t>
  </si>
  <si>
    <t>16D100626</t>
  </si>
  <si>
    <t>Lê Thị Hồng</t>
  </si>
  <si>
    <t>Ánh</t>
  </si>
  <si>
    <t>28/01/1998</t>
  </si>
  <si>
    <t>16D100632</t>
  </si>
  <si>
    <t>Nguyễn Thị Nguyệt</t>
  </si>
  <si>
    <t>27/10/1998</t>
  </si>
  <si>
    <t>16D100634</t>
  </si>
  <si>
    <t>09/04/1998</t>
  </si>
  <si>
    <t>16D100649</t>
  </si>
  <si>
    <t>Đoàn Yến</t>
  </si>
  <si>
    <t>Ly</t>
  </si>
  <si>
    <t>20/08/1998</t>
  </si>
  <si>
    <t>16D100653</t>
  </si>
  <si>
    <t>Phùng Thị</t>
  </si>
  <si>
    <t>Nga</t>
  </si>
  <si>
    <t>18/03/1998</t>
  </si>
  <si>
    <t>16D100658</t>
  </si>
  <si>
    <t>Phạm Lâm</t>
  </si>
  <si>
    <t>25/08/1998</t>
  </si>
  <si>
    <t>16D100665</t>
  </si>
  <si>
    <t>Nguyễn Minh</t>
  </si>
  <si>
    <t>Tiến</t>
  </si>
  <si>
    <t>25/04/1998</t>
  </si>
  <si>
    <t>Trung bình</t>
  </si>
  <si>
    <t>16D110008</t>
  </si>
  <si>
    <t>Dịu</t>
  </si>
  <si>
    <t>20/06/1998</t>
  </si>
  <si>
    <t>K52B1KS</t>
  </si>
  <si>
    <t>KS</t>
  </si>
  <si>
    <t>NGÀNH QUẢN TRỊ KHÁCH SẠN</t>
  </si>
  <si>
    <t>CHUYÊN NGÀNH QUẢN TRỊ KHÁCH SẠN</t>
  </si>
  <si>
    <t>(Kèm theo QĐ số: 548/QĐ-ĐHTM ngày 08 tháng 06 năm 2020)</t>
  </si>
  <si>
    <t>16D110011</t>
  </si>
  <si>
    <t>Hạnh</t>
  </si>
  <si>
    <t>02/05/1998</t>
  </si>
  <si>
    <t>16D110013</t>
  </si>
  <si>
    <t>Trần Nguyên</t>
  </si>
  <si>
    <t>16/10/1998</t>
  </si>
  <si>
    <t>16D110016</t>
  </si>
  <si>
    <t>Nguyễn Trung</t>
  </si>
  <si>
    <t>05/08/1998</t>
  </si>
  <si>
    <t>16D110024</t>
  </si>
  <si>
    <t>Trần Thị Thu</t>
  </si>
  <si>
    <t>14/03/1998</t>
  </si>
  <si>
    <t>16D110031</t>
  </si>
  <si>
    <t>Nguyễn Thị Tài</t>
  </si>
  <si>
    <t>24/10/1997</t>
  </si>
  <si>
    <t>16D110030</t>
  </si>
  <si>
    <t>Nhữ Hoàng</t>
  </si>
  <si>
    <t>14/05/1998</t>
  </si>
  <si>
    <t>16D110027</t>
  </si>
  <si>
    <t>Vũ Khánh</t>
  </si>
  <si>
    <t>28/10/1998</t>
  </si>
  <si>
    <t>16D110038</t>
  </si>
  <si>
    <t>Vũ Thị</t>
  </si>
  <si>
    <t>16D110044</t>
  </si>
  <si>
    <t>Trần Như</t>
  </si>
  <si>
    <t>01/08/1998</t>
  </si>
  <si>
    <t>16D110049</t>
  </si>
  <si>
    <t>Phan Thị Hồng</t>
  </si>
  <si>
    <t>Thư</t>
  </si>
  <si>
    <t>27/06/1998</t>
  </si>
  <si>
    <t>16D110050</t>
  </si>
  <si>
    <t>Trần Thị</t>
  </si>
  <si>
    <t>Thương</t>
  </si>
  <si>
    <t>10/08/1998</t>
  </si>
  <si>
    <t>16D250014</t>
  </si>
  <si>
    <t>Trần Minh</t>
  </si>
  <si>
    <t>25/09/1998</t>
  </si>
  <si>
    <t>K52B1LH</t>
  </si>
  <si>
    <t>LH</t>
  </si>
  <si>
    <t>NGÀNH QUẢN TRỊ DỊCH VỤ DU LỊCH VÀ LỮ HÀNH</t>
  </si>
  <si>
    <t>CHUYÊN NGÀNH QUẢN TRỊ DỊCH VỤ DU LỊCH VÀ LỮ HÀNH</t>
  </si>
  <si>
    <t>(Kèm theo QĐ số: 549/QĐ-ĐHTM ngày 08 tháng 06 năm 2020)</t>
  </si>
  <si>
    <t>16D250018</t>
  </si>
  <si>
    <t>Biện Thị</t>
  </si>
  <si>
    <t>08/03/1998</t>
  </si>
  <si>
    <t>16D250023</t>
  </si>
  <si>
    <t>Tạ Thị Hoài</t>
  </si>
  <si>
    <t>21/03/1998</t>
  </si>
  <si>
    <t>16D250025</t>
  </si>
  <si>
    <t>Kiều Trọng</t>
  </si>
  <si>
    <t>Lộc</t>
  </si>
  <si>
    <t>09/12/1998</t>
  </si>
  <si>
    <t>16D250038</t>
  </si>
  <si>
    <t>Vũ Thanh</t>
  </si>
  <si>
    <t>06/07/1998</t>
  </si>
  <si>
    <t>16D250042</t>
  </si>
  <si>
    <t>Thuỷ</t>
  </si>
  <si>
    <t>17/01/1998</t>
  </si>
  <si>
    <t>16D250047</t>
  </si>
  <si>
    <t>Hồ Thị Thanh</t>
  </si>
  <si>
    <t>Trà</t>
  </si>
  <si>
    <t>02/06/1998</t>
  </si>
  <si>
    <t>16D250049</t>
  </si>
  <si>
    <t>Đỗ Thị</t>
  </si>
  <si>
    <t>Vân</t>
  </si>
  <si>
    <t>15/06/1998</t>
  </si>
  <si>
    <t>16D110086</t>
  </si>
  <si>
    <t>Phạm Thị Quỳnh</t>
  </si>
  <si>
    <t>25/07/1998</t>
  </si>
  <si>
    <t>K52B2KS</t>
  </si>
  <si>
    <t>16D110083</t>
  </si>
  <si>
    <t>Vũ Thị Kim</t>
  </si>
  <si>
    <t>16D110112</t>
  </si>
  <si>
    <t>Nguyễn Thị Châu</t>
  </si>
  <si>
    <t>Loan</t>
  </si>
  <si>
    <t>16D110116</t>
  </si>
  <si>
    <t>Lê Thị Hằng</t>
  </si>
  <si>
    <t>08/02/1998</t>
  </si>
  <si>
    <t>16D110130</t>
  </si>
  <si>
    <t>25/01/1998</t>
  </si>
  <si>
    <t>16D110129</t>
  </si>
  <si>
    <t>Phạm Thị Bích</t>
  </si>
  <si>
    <t>Thủy</t>
  </si>
  <si>
    <t>04/06/1998</t>
  </si>
  <si>
    <t>16D250073</t>
  </si>
  <si>
    <t>Đặng Thi Minh</t>
  </si>
  <si>
    <t>05/10/1998</t>
  </si>
  <si>
    <t>K52B2LH</t>
  </si>
  <si>
    <t>16D250079</t>
  </si>
  <si>
    <t>Nguyễn Thị Hồng</t>
  </si>
  <si>
    <t>Gấm</t>
  </si>
  <si>
    <t>20/05/1998</t>
  </si>
  <si>
    <t>hp</t>
  </si>
  <si>
    <t>16D250080</t>
  </si>
  <si>
    <t>Chu Văn</t>
  </si>
  <si>
    <t>15/02/1998</t>
  </si>
  <si>
    <t>16D250086</t>
  </si>
  <si>
    <t>21/10/1998</t>
  </si>
  <si>
    <t>16D250093</t>
  </si>
  <si>
    <t>Đinh Thị Thùy</t>
  </si>
  <si>
    <t>16D250094</t>
  </si>
  <si>
    <t>24/07/1998</t>
  </si>
  <si>
    <t>16D250104</t>
  </si>
  <si>
    <t>Bùi Thị Huệ</t>
  </si>
  <si>
    <t>Phương</t>
  </si>
  <si>
    <t>11/11/1998</t>
  </si>
  <si>
    <t>16D250105</t>
  </si>
  <si>
    <t>Chu Thị</t>
  </si>
  <si>
    <t>Phượng</t>
  </si>
  <si>
    <t>15/03/1998</t>
  </si>
  <si>
    <t>16D250108</t>
  </si>
  <si>
    <t>Nguyễn Ngọc</t>
  </si>
  <si>
    <t>Thái</t>
  </si>
  <si>
    <t>16D250111</t>
  </si>
  <si>
    <t>Lê Trang</t>
  </si>
  <si>
    <t>Thu</t>
  </si>
  <si>
    <t>11/04/1997</t>
  </si>
  <si>
    <t>16D250112</t>
  </si>
  <si>
    <t>Thúy</t>
  </si>
  <si>
    <t>08/07/1998</t>
  </si>
  <si>
    <t>16D250117</t>
  </si>
  <si>
    <t>Phạm Thị Ngọc</t>
  </si>
  <si>
    <t>Trinh</t>
  </si>
  <si>
    <t>24/08/1998</t>
  </si>
  <si>
    <t>16D250118</t>
  </si>
  <si>
    <t>Xuân</t>
  </si>
  <si>
    <t>23/10/1998</t>
  </si>
  <si>
    <t>16D110161</t>
  </si>
  <si>
    <t>Vũ Thị Vân</t>
  </si>
  <si>
    <t>K52B3KS</t>
  </si>
  <si>
    <t>16D110171</t>
  </si>
  <si>
    <t>Nguyễn Thị Mĩ</t>
  </si>
  <si>
    <t>07/10/1998</t>
  </si>
  <si>
    <t>16D110182</t>
  </si>
  <si>
    <t>Lưu Thị</t>
  </si>
  <si>
    <t>Hường</t>
  </si>
  <si>
    <t>13/06/1998</t>
  </si>
  <si>
    <t>16D110184</t>
  </si>
  <si>
    <t>Lê Xuân</t>
  </si>
  <si>
    <t>Lâm</t>
  </si>
  <si>
    <t>11/07/1998</t>
  </si>
  <si>
    <t>16D110192</t>
  </si>
  <si>
    <t>22/07/1998</t>
  </si>
  <si>
    <t>16D110193</t>
  </si>
  <si>
    <t>Đỗ Hồng</t>
  </si>
  <si>
    <t>Minh</t>
  </si>
  <si>
    <t>09/01/1998</t>
  </si>
  <si>
    <t>16D110200</t>
  </si>
  <si>
    <t>Trần Thị Minh</t>
  </si>
  <si>
    <t>14/02/1998</t>
  </si>
  <si>
    <t>16D110203</t>
  </si>
  <si>
    <t>Vũ Bích</t>
  </si>
  <si>
    <t>07/03/1998</t>
  </si>
  <si>
    <t>16D110205</t>
  </si>
  <si>
    <t>Vương Thị Bảo</t>
  </si>
  <si>
    <t>Tâm</t>
  </si>
  <si>
    <t>24/03/1998</t>
  </si>
  <si>
    <t>16D110208</t>
  </si>
  <si>
    <t>Nguyễn Thị Vân</t>
  </si>
  <si>
    <t>20/11/1998</t>
  </si>
  <si>
    <t>16D110210</t>
  </si>
  <si>
    <t>Tưởng Thu</t>
  </si>
  <si>
    <t>02/08/1998</t>
  </si>
  <si>
    <t>16D110211</t>
  </si>
  <si>
    <t>Nguyễn Thị Quỳnh</t>
  </si>
  <si>
    <t>Trang</t>
  </si>
  <si>
    <t>16D110212</t>
  </si>
  <si>
    <t>Ninh Thị Quỳnh</t>
  </si>
  <si>
    <t>16/04/1998</t>
  </si>
  <si>
    <t>16D110215</t>
  </si>
  <si>
    <t>Bùi Thị Thanh</t>
  </si>
  <si>
    <t>Tú</t>
  </si>
  <si>
    <t>30/09/1998</t>
  </si>
  <si>
    <t>16D110216</t>
  </si>
  <si>
    <t>Trần Long</t>
  </si>
  <si>
    <t>Vũ</t>
  </si>
  <si>
    <t>26/02/1998</t>
  </si>
  <si>
    <t>16D110217</t>
  </si>
  <si>
    <t>Xinh</t>
  </si>
  <si>
    <t>31/05/1998</t>
  </si>
  <si>
    <t>16D250152</t>
  </si>
  <si>
    <t>Lê Thị Bích</t>
  </si>
  <si>
    <t>Hải</t>
  </si>
  <si>
    <t>27/04/1998</t>
  </si>
  <si>
    <t>K52B3LH</t>
  </si>
  <si>
    <t>16D250166</t>
  </si>
  <si>
    <t>Phạm Thị Trà</t>
  </si>
  <si>
    <t>My</t>
  </si>
  <si>
    <t>16D250173</t>
  </si>
  <si>
    <t>07/12/1998</t>
  </si>
  <si>
    <t>16D250175</t>
  </si>
  <si>
    <t>Phan Thị Thúy</t>
  </si>
  <si>
    <t>21/02/1998</t>
  </si>
  <si>
    <t>16D250177</t>
  </si>
  <si>
    <t>Cao Thị Phương</t>
  </si>
  <si>
    <t>Thảo</t>
  </si>
  <si>
    <t>16D250214</t>
  </si>
  <si>
    <t>22/06/1998</t>
  </si>
  <si>
    <t>K52B4LH</t>
  </si>
  <si>
    <t>16D250219</t>
  </si>
  <si>
    <t>Võ Thị Trà</t>
  </si>
  <si>
    <t>Giang</t>
  </si>
  <si>
    <t>27/08/1998</t>
  </si>
  <si>
    <t>16D250223</t>
  </si>
  <si>
    <t>16D250239</t>
  </si>
  <si>
    <t>16D250242</t>
  </si>
  <si>
    <t>Đỗ Ngọc</t>
  </si>
  <si>
    <t>16D250249</t>
  </si>
  <si>
    <t>Thuý</t>
  </si>
  <si>
    <t>04/03/1998</t>
  </si>
  <si>
    <t>16D120004</t>
  </si>
  <si>
    <t>Bùi Phương</t>
  </si>
  <si>
    <t>K52C1</t>
  </si>
  <si>
    <t>C</t>
  </si>
  <si>
    <t>NGÀNH MARKETING</t>
  </si>
  <si>
    <t>CHUYÊN NGÀNH MARKETING THƯƠNG MẠI</t>
  </si>
  <si>
    <t>(Kèm theo QĐ số: 550/QĐ-ĐHTM ngày 08 tháng 06 năm 2020)</t>
  </si>
  <si>
    <t>16D120021</t>
  </si>
  <si>
    <t>Phan Thị</t>
  </si>
  <si>
    <t>Hảo</t>
  </si>
  <si>
    <t>19/04/1998</t>
  </si>
  <si>
    <t>16D120039</t>
  </si>
  <si>
    <t>Lê Thị Ngọc</t>
  </si>
  <si>
    <t>19/05/1998</t>
  </si>
  <si>
    <t>16D120054</t>
  </si>
  <si>
    <t>Đinh Thị</t>
  </si>
  <si>
    <t>Thoa</t>
  </si>
  <si>
    <t>18/10/1998</t>
  </si>
  <si>
    <t>16D120058</t>
  </si>
  <si>
    <t>Nguyễn Thị Thanh</t>
  </si>
  <si>
    <t>18/06/1998</t>
  </si>
  <si>
    <t>16D120098</t>
  </si>
  <si>
    <t>Chung</t>
  </si>
  <si>
    <t>K52C2</t>
  </si>
  <si>
    <t>16D120137</t>
  </si>
  <si>
    <t>Oanh</t>
  </si>
  <si>
    <t>09/09/1998</t>
  </si>
  <si>
    <t>16D120138</t>
  </si>
  <si>
    <t>Nguyễn Thanh</t>
  </si>
  <si>
    <t>02/10/1998</t>
  </si>
  <si>
    <t>16D120146</t>
  </si>
  <si>
    <t>04/05/1998</t>
  </si>
  <si>
    <t>16D120147</t>
  </si>
  <si>
    <t>Tạ Thị Thu</t>
  </si>
  <si>
    <t>06/03/1998</t>
  </si>
  <si>
    <t>16D120228</t>
  </si>
  <si>
    <t>Đỗ Thị Phương</t>
  </si>
  <si>
    <t>06/08/1998</t>
  </si>
  <si>
    <t>K52C3</t>
  </si>
  <si>
    <t>16D120227</t>
  </si>
  <si>
    <t>30/04/1998</t>
  </si>
  <si>
    <t>16D120271</t>
  </si>
  <si>
    <t>Đặng Thị Ngọc</t>
  </si>
  <si>
    <t>05/04/1998</t>
  </si>
  <si>
    <t>K52C4</t>
  </si>
  <si>
    <t>16D120274</t>
  </si>
  <si>
    <t>Lưu Thị Ngọc</t>
  </si>
  <si>
    <t>16D120280</t>
  </si>
  <si>
    <t>12/10/1998</t>
  </si>
  <si>
    <t>16D120283</t>
  </si>
  <si>
    <t>16D120286</t>
  </si>
  <si>
    <t>Nguyễn Thị Mai</t>
  </si>
  <si>
    <t>14/11/1997</t>
  </si>
  <si>
    <t>16D120289</t>
  </si>
  <si>
    <t>Hồng</t>
  </si>
  <si>
    <t>16D120298</t>
  </si>
  <si>
    <t>Nguyễn Thị Thùy</t>
  </si>
  <si>
    <t>14/06/1998</t>
  </si>
  <si>
    <t>CĐR,hp</t>
  </si>
  <si>
    <t>16D120303</t>
  </si>
  <si>
    <t>Phạm Hương</t>
  </si>
  <si>
    <t>16D120302</t>
  </si>
  <si>
    <t>Phan Khánh</t>
  </si>
  <si>
    <t>16D120310</t>
  </si>
  <si>
    <t>Lò Thị Thảo</t>
  </si>
  <si>
    <t>08/10/1998</t>
  </si>
  <si>
    <t>16D120313</t>
  </si>
  <si>
    <t>Lê Hà</t>
  </si>
  <si>
    <t>20/12/1998</t>
  </si>
  <si>
    <t>16D120314</t>
  </si>
  <si>
    <t>16D120319</t>
  </si>
  <si>
    <t>Trần Bích</t>
  </si>
  <si>
    <t>16D120368</t>
  </si>
  <si>
    <t>Nguyễn Thị Khánh</t>
  </si>
  <si>
    <t>K52C5</t>
  </si>
  <si>
    <t>16D120369</t>
  </si>
  <si>
    <t>18/02/1998</t>
  </si>
  <si>
    <t>16D120371</t>
  </si>
  <si>
    <t>Đoàn Thị Thanh</t>
  </si>
  <si>
    <t>11/01/1998</t>
  </si>
  <si>
    <t>16D120381</t>
  </si>
  <si>
    <t>Nguyễn Quỳnh</t>
  </si>
  <si>
    <t>06/09/1998</t>
  </si>
  <si>
    <t>16D120384</t>
  </si>
  <si>
    <t>Đinh Thanh</t>
  </si>
  <si>
    <t>21/04/1998</t>
  </si>
  <si>
    <t>16D150018</t>
  </si>
  <si>
    <t>K52D1</t>
  </si>
  <si>
    <t>D</t>
  </si>
  <si>
    <t>NGÀNH KẾ TOÁN</t>
  </si>
  <si>
    <t>CHUYÊN NGÀNH KẾ TOÁN DOANH NGHIỆP</t>
  </si>
  <si>
    <t>(Kèm theo QĐ số: 551/QĐ-ĐHTM ngày 08 tháng 06 năm 2020)</t>
  </si>
  <si>
    <t>16D150031</t>
  </si>
  <si>
    <t>Phạm Thùy</t>
  </si>
  <si>
    <t>05/06/1998</t>
  </si>
  <si>
    <t>16D150036</t>
  </si>
  <si>
    <t>Trần Ngọc</t>
  </si>
  <si>
    <t>16D150053</t>
  </si>
  <si>
    <t>Nguyễn Thị Thu</t>
  </si>
  <si>
    <t>16D150091</t>
  </si>
  <si>
    <t>Nguyễn Thị Lan</t>
  </si>
  <si>
    <t>05/07/1998</t>
  </si>
  <si>
    <t>K52D2</t>
  </si>
  <si>
    <t>16D150145</t>
  </si>
  <si>
    <t>12/03/1998</t>
  </si>
  <si>
    <t>16D150193</t>
  </si>
  <si>
    <t>Nguyễn Thị Nga</t>
  </si>
  <si>
    <t>10/02/1998</t>
  </si>
  <si>
    <t>K52D3</t>
  </si>
  <si>
    <t>16D150197</t>
  </si>
  <si>
    <t>15/11/1998</t>
  </si>
  <si>
    <t>16D150202</t>
  </si>
  <si>
    <t>07/05/1998</t>
  </si>
  <si>
    <t>16D150271</t>
  </si>
  <si>
    <t>Trần Thị Lan</t>
  </si>
  <si>
    <t>02/07/1997</t>
  </si>
  <si>
    <t>K52D4</t>
  </si>
  <si>
    <t>16D150284</t>
  </si>
  <si>
    <t>26/06/1998</t>
  </si>
  <si>
    <t>16D150298</t>
  </si>
  <si>
    <t>Liễu</t>
  </si>
  <si>
    <t>15/05/1998</t>
  </si>
  <si>
    <t>16D150308</t>
  </si>
  <si>
    <t>24/09/1998</t>
  </si>
  <si>
    <t>16D150309</t>
  </si>
  <si>
    <t>Vũ Thị Bảo</t>
  </si>
  <si>
    <t>23/04/1998</t>
  </si>
  <si>
    <t>16D150313</t>
  </si>
  <si>
    <t>06/02/1998</t>
  </si>
  <si>
    <t>16D150336</t>
  </si>
  <si>
    <t>13/10/1998</t>
  </si>
  <si>
    <t>16D150405</t>
  </si>
  <si>
    <t>Trần Thị Kiều</t>
  </si>
  <si>
    <t>16/01/1998</t>
  </si>
  <si>
    <t>K52D5</t>
  </si>
  <si>
    <t>16D150416</t>
  </si>
  <si>
    <t>03/11/1998</t>
  </si>
  <si>
    <t>16D150453</t>
  </si>
  <si>
    <t>Hoàng Lan</t>
  </si>
  <si>
    <t>03/12/1998</t>
  </si>
  <si>
    <t>K52D6</t>
  </si>
  <si>
    <t>16D150456</t>
  </si>
  <si>
    <t>Võ Đoàn Quỳnh</t>
  </si>
  <si>
    <t>Chi</t>
  </si>
  <si>
    <t>28/07/1998</t>
  </si>
  <si>
    <t>16D150484</t>
  </si>
  <si>
    <t>Đào Thị Mỹ</t>
  </si>
  <si>
    <t>02/04/1998</t>
  </si>
  <si>
    <t>16D150504</t>
  </si>
  <si>
    <t>16D150549</t>
  </si>
  <si>
    <t>Nguyễn Thị Kim</t>
  </si>
  <si>
    <t>K52D7</t>
  </si>
  <si>
    <t>16D150572</t>
  </si>
  <si>
    <t>08/09/1998</t>
  </si>
  <si>
    <t>16D150577</t>
  </si>
  <si>
    <t>16D150578</t>
  </si>
  <si>
    <t>Lê Thu</t>
  </si>
  <si>
    <t>16D150586</t>
  </si>
  <si>
    <t>01/10/1998</t>
  </si>
  <si>
    <t>16D150592</t>
  </si>
  <si>
    <t>Vương Thị Thu</t>
  </si>
  <si>
    <t>05/09/1998</t>
  </si>
  <si>
    <t>16D150624</t>
  </si>
  <si>
    <t>Lâm Ngọc</t>
  </si>
  <si>
    <t>02/09/1998</t>
  </si>
  <si>
    <t>K52D8</t>
  </si>
  <si>
    <t>16D150622</t>
  </si>
  <si>
    <t>03/06/1998</t>
  </si>
  <si>
    <t>16D150635</t>
  </si>
  <si>
    <t>Tạ Trung</t>
  </si>
  <si>
    <t>16D150661</t>
  </si>
  <si>
    <t>Nguyễn Hương</t>
  </si>
  <si>
    <t>16D150663</t>
  </si>
  <si>
    <t>Thanh</t>
  </si>
  <si>
    <t>16D150665</t>
  </si>
  <si>
    <t>Phan Thị Thu</t>
  </si>
  <si>
    <t>16D150664</t>
  </si>
  <si>
    <t>Trần Thu</t>
  </si>
  <si>
    <t>23/06/1998</t>
  </si>
  <si>
    <t>16D150668</t>
  </si>
  <si>
    <t>29/08/1998</t>
  </si>
  <si>
    <t>16D150705</t>
  </si>
  <si>
    <t>29/12/1998</t>
  </si>
  <si>
    <t>K52D9</t>
  </si>
  <si>
    <t>16D150714</t>
  </si>
  <si>
    <t>Nguyễn Thị Thuý</t>
  </si>
  <si>
    <t>16/06/1998</t>
  </si>
  <si>
    <t>16D150715</t>
  </si>
  <si>
    <t>Hồ Thị Nhân</t>
  </si>
  <si>
    <t>Hoà</t>
  </si>
  <si>
    <t>26/10/1998</t>
  </si>
  <si>
    <t>16D150720</t>
  </si>
  <si>
    <t>Hương</t>
  </si>
  <si>
    <t>14/08/1998</t>
  </si>
  <si>
    <t>16D150719</t>
  </si>
  <si>
    <t>Bùi Thị Ngọc</t>
  </si>
  <si>
    <t>16/03/1998</t>
  </si>
  <si>
    <t>16D150726</t>
  </si>
  <si>
    <t>27/01/1998</t>
  </si>
  <si>
    <t>16D150734</t>
  </si>
  <si>
    <t>Nhị</t>
  </si>
  <si>
    <t>18/09/1998</t>
  </si>
  <si>
    <t>16D150755</t>
  </si>
  <si>
    <t>Đoàn Thị</t>
  </si>
  <si>
    <t>16D130004</t>
  </si>
  <si>
    <t>Vũ Thị Ngọc</t>
  </si>
  <si>
    <t>K52E1</t>
  </si>
  <si>
    <t>E</t>
  </si>
  <si>
    <t>NGÀNH KINH DOANH QUỐC TẾ</t>
  </si>
  <si>
    <t>CHUYÊN NGÀNH THƯƠNG MẠI QUỐC TẾ</t>
  </si>
  <si>
    <t>(Kèm theo QĐ số: 553/QĐ-ĐHTM ngày 08 tháng 06 năm 2020)</t>
  </si>
  <si>
    <t>16D130009</t>
  </si>
  <si>
    <t>13/11/1998</t>
  </si>
  <si>
    <t>16D130011</t>
  </si>
  <si>
    <t>Trịnh Văn</t>
  </si>
  <si>
    <t>Đô</t>
  </si>
  <si>
    <t>16D130012</t>
  </si>
  <si>
    <t>28/08/1998</t>
  </si>
  <si>
    <t>16D130018</t>
  </si>
  <si>
    <t>Trương Thị Quỳnh</t>
  </si>
  <si>
    <t>16/11/1998</t>
  </si>
  <si>
    <t>16D130020</t>
  </si>
  <si>
    <t>16/09/1998</t>
  </si>
  <si>
    <t>16D130026</t>
  </si>
  <si>
    <t>11/02/1998</t>
  </si>
  <si>
    <t>16D130034</t>
  </si>
  <si>
    <t>Nguyễn Minh Bảo</t>
  </si>
  <si>
    <t>23/02/1998</t>
  </si>
  <si>
    <t>16D130039</t>
  </si>
  <si>
    <t>12/08/1998</t>
  </si>
  <si>
    <t>16D130045</t>
  </si>
  <si>
    <t>Phạm Minh</t>
  </si>
  <si>
    <t>31/07/1998</t>
  </si>
  <si>
    <t>16D130046</t>
  </si>
  <si>
    <t>14/07/1998</t>
  </si>
  <si>
    <t>16D130082</t>
  </si>
  <si>
    <t>Lê Lan</t>
  </si>
  <si>
    <t>K52E2</t>
  </si>
  <si>
    <t>16D130081</t>
  </si>
  <si>
    <t>Trần Quang</t>
  </si>
  <si>
    <t>16D130094</t>
  </si>
  <si>
    <t>16D130096</t>
  </si>
  <si>
    <t>24/11/1998</t>
  </si>
  <si>
    <t>16D130104</t>
  </si>
  <si>
    <t>31/10/1997</t>
  </si>
  <si>
    <t>16D130107</t>
  </si>
  <si>
    <t>26/09/1998</t>
  </si>
  <si>
    <t>16D130121</t>
  </si>
  <si>
    <t>Lê Anh</t>
  </si>
  <si>
    <t>Sơn</t>
  </si>
  <si>
    <t>29/01/1998</t>
  </si>
  <si>
    <t>16D130127</t>
  </si>
  <si>
    <t>Bùi Thị Hoài</t>
  </si>
  <si>
    <t>28/02/1998</t>
  </si>
  <si>
    <t>16D130126</t>
  </si>
  <si>
    <t>16D130128</t>
  </si>
  <si>
    <t>Nguyễn Huyền</t>
  </si>
  <si>
    <t>16/02/1998</t>
  </si>
  <si>
    <t>16D130162</t>
  </si>
  <si>
    <t>Mai Lan</t>
  </si>
  <si>
    <t>K52E3</t>
  </si>
  <si>
    <t>16D130165</t>
  </si>
  <si>
    <t>Châm</t>
  </si>
  <si>
    <t>16D130167</t>
  </si>
  <si>
    <t>Dung</t>
  </si>
  <si>
    <t>22/04/1998</t>
  </si>
  <si>
    <t>16D130170</t>
  </si>
  <si>
    <t>Lê Thị Hà</t>
  </si>
  <si>
    <t>23/11/1998</t>
  </si>
  <si>
    <t>16D130177</t>
  </si>
  <si>
    <t>20/07/1998</t>
  </si>
  <si>
    <t>16D130179</t>
  </si>
  <si>
    <t>Lương Thu</t>
  </si>
  <si>
    <t>12/04/1998</t>
  </si>
  <si>
    <t>16D130180</t>
  </si>
  <si>
    <t>17/08/1998</t>
  </si>
  <si>
    <t>16D130188</t>
  </si>
  <si>
    <t>Khổng Tường</t>
  </si>
  <si>
    <t>07/04/1998</t>
  </si>
  <si>
    <t>16D130193</t>
  </si>
  <si>
    <t>16D130196</t>
  </si>
  <si>
    <t>Nhung</t>
  </si>
  <si>
    <t>14/12/1998</t>
  </si>
  <si>
    <t>16D130200</t>
  </si>
  <si>
    <t>Phạm Thị Thuý</t>
  </si>
  <si>
    <t>16D130202</t>
  </si>
  <si>
    <t>Cù Thị</t>
  </si>
  <si>
    <t>Thắm</t>
  </si>
  <si>
    <t>16D130203</t>
  </si>
  <si>
    <t>25/09/1997</t>
  </si>
  <si>
    <t>16D130204</t>
  </si>
  <si>
    <t>Võ Thị Hoài</t>
  </si>
  <si>
    <t>16D130214</t>
  </si>
  <si>
    <t>26/01/1998</t>
  </si>
  <si>
    <t>16D130247</t>
  </si>
  <si>
    <t>K52E4</t>
  </si>
  <si>
    <t>16D130250</t>
  </si>
  <si>
    <t>06/12/1998</t>
  </si>
  <si>
    <t>16D130252</t>
  </si>
  <si>
    <t>16/05/1998</t>
  </si>
  <si>
    <t>16D130256</t>
  </si>
  <si>
    <t>Hòe</t>
  </si>
  <si>
    <t>16D130259</t>
  </si>
  <si>
    <t>Cao Lan</t>
  </si>
  <si>
    <t>12/05/1998</t>
  </si>
  <si>
    <t>16D130261</t>
  </si>
  <si>
    <t>16D130257</t>
  </si>
  <si>
    <t>Nguyễn Hữu Minh</t>
  </si>
  <si>
    <t>24/05/1998</t>
  </si>
  <si>
    <t>16D130258</t>
  </si>
  <si>
    <t>30/07/1998</t>
  </si>
  <si>
    <t>16D130268</t>
  </si>
  <si>
    <t>Bùi Thị Phước</t>
  </si>
  <si>
    <t>29/03/1998</t>
  </si>
  <si>
    <t>16D130269</t>
  </si>
  <si>
    <t>Ngô Thị Tuyết</t>
  </si>
  <si>
    <t>02/02/1998</t>
  </si>
  <si>
    <t>16D130271</t>
  </si>
  <si>
    <t>Lưu Thúy</t>
  </si>
  <si>
    <t>16D130274</t>
  </si>
  <si>
    <t>Nguyễn Thị Như</t>
  </si>
  <si>
    <t>Nguyệt</t>
  </si>
  <si>
    <t>09/10/1998</t>
  </si>
  <si>
    <t>16D130276</t>
  </si>
  <si>
    <t>Như Kiều</t>
  </si>
  <si>
    <t>15/09/1998</t>
  </si>
  <si>
    <t>16D130277</t>
  </si>
  <si>
    <t>Nguyễn Lan</t>
  </si>
  <si>
    <t>28/05/1998</t>
  </si>
  <si>
    <t>16D130286</t>
  </si>
  <si>
    <t>Đoàn Thị Hoài</t>
  </si>
  <si>
    <t>16D130290</t>
  </si>
  <si>
    <t>16D130292</t>
  </si>
  <si>
    <t>Phạm Nguyệt</t>
  </si>
  <si>
    <t>16D130294</t>
  </si>
  <si>
    <t>12/11/1998</t>
  </si>
  <si>
    <t>16D130331</t>
  </si>
  <si>
    <t>Bùi Thị</t>
  </si>
  <si>
    <t>08/12/1998</t>
  </si>
  <si>
    <t>K52E5</t>
  </si>
  <si>
    <t>16D130332</t>
  </si>
  <si>
    <t>Nguyễn Hồng</t>
  </si>
  <si>
    <t>19/02/1998</t>
  </si>
  <si>
    <t>16D130333</t>
  </si>
  <si>
    <t>01/04/1998</t>
  </si>
  <si>
    <t>16D130334</t>
  </si>
  <si>
    <t>Ngô Thị</t>
  </si>
  <si>
    <t>Bích</t>
  </si>
  <si>
    <t>16D130345</t>
  </si>
  <si>
    <t>Tống Thị</t>
  </si>
  <si>
    <t>03/09/1998</t>
  </si>
  <si>
    <t>16D130349</t>
  </si>
  <si>
    <t>10/05/1998</t>
  </si>
  <si>
    <t>16D130352</t>
  </si>
  <si>
    <t>Khuyên</t>
  </si>
  <si>
    <t>13/09/1998</t>
  </si>
  <si>
    <t>16D130358</t>
  </si>
  <si>
    <t>Nguyễn Thùy</t>
  </si>
  <si>
    <t>16D130361</t>
  </si>
  <si>
    <t>Miền</t>
  </si>
  <si>
    <t>16D130362</t>
  </si>
  <si>
    <t>Ngà</t>
  </si>
  <si>
    <t>16D130363</t>
  </si>
  <si>
    <t>Nguyễn Lê Minh</t>
  </si>
  <si>
    <t>16D130366</t>
  </si>
  <si>
    <t>Lương Kiều</t>
  </si>
  <si>
    <t>25/12/1998</t>
  </si>
  <si>
    <t>16D130368</t>
  </si>
  <si>
    <t>Dương Thị Thu</t>
  </si>
  <si>
    <t>08/06/1998</t>
  </si>
  <si>
    <t>16D130369</t>
  </si>
  <si>
    <t>Quách Thị Bích</t>
  </si>
  <si>
    <t>16D130373</t>
  </si>
  <si>
    <t>25/06/1998</t>
  </si>
  <si>
    <t>16D130385</t>
  </si>
  <si>
    <t>Vũ Bảo</t>
  </si>
  <si>
    <t>18/11/1998</t>
  </si>
  <si>
    <t>16D160009</t>
  </si>
  <si>
    <t>Phạm Thị Thùy</t>
  </si>
  <si>
    <t>Dương</t>
  </si>
  <si>
    <t>K52F1</t>
  </si>
  <si>
    <t>F</t>
  </si>
  <si>
    <t>NGÀNH KINH TẾ</t>
  </si>
  <si>
    <t>CHUYÊN NGÀNH QUẢN LÝ KINH TẾ</t>
  </si>
  <si>
    <t>(Kèm theo QĐ số: 554/QĐ-ĐHTM ngày 08 tháng 06 năm 2020)</t>
  </si>
  <si>
    <t>16D160013</t>
  </si>
  <si>
    <t>Nguyễn Hà</t>
  </si>
  <si>
    <t>25/10/1998</t>
  </si>
  <si>
    <t>16D160024</t>
  </si>
  <si>
    <t>Vũ Quang</t>
  </si>
  <si>
    <t>Huy</t>
  </si>
  <si>
    <t>16D160033</t>
  </si>
  <si>
    <t>12/01/1998</t>
  </si>
  <si>
    <t>16D160043</t>
  </si>
  <si>
    <t>15D160046</t>
  </si>
  <si>
    <t>Sang</t>
  </si>
  <si>
    <t>01/05/1997</t>
  </si>
  <si>
    <t>CHUYÊN NGÀNH KINH TẾ THƯƠNG MẠI</t>
  </si>
  <si>
    <t>16D160059</t>
  </si>
  <si>
    <t>12/07/1998</t>
  </si>
  <si>
    <t>16D160091</t>
  </si>
  <si>
    <t>Trần Thúy</t>
  </si>
  <si>
    <t>An</t>
  </si>
  <si>
    <t>03/01/1998</t>
  </si>
  <si>
    <t>K52F2</t>
  </si>
  <si>
    <t>16D160101</t>
  </si>
  <si>
    <t>Bùi Ngọc</t>
  </si>
  <si>
    <t>Điệp</t>
  </si>
  <si>
    <t>16D160102</t>
  </si>
  <si>
    <t>Nguyễn Trần Tiến</t>
  </si>
  <si>
    <t>16D160135</t>
  </si>
  <si>
    <t>Bùi Hải</t>
  </si>
  <si>
    <t>Quân</t>
  </si>
  <si>
    <t>26/12/1996</t>
  </si>
  <si>
    <t>16D160181</t>
  </si>
  <si>
    <t>Đỗ Thị Lan</t>
  </si>
  <si>
    <t>K52F3</t>
  </si>
  <si>
    <t>16D160188</t>
  </si>
  <si>
    <t>03/08/1998</t>
  </si>
  <si>
    <t>16D160196</t>
  </si>
  <si>
    <t>Hậu</t>
  </si>
  <si>
    <t>16D160382</t>
  </si>
  <si>
    <t>Lê Ngọc</t>
  </si>
  <si>
    <t>Hưng</t>
  </si>
  <si>
    <t>17/02/1998</t>
  </si>
  <si>
    <t>K52F5</t>
  </si>
  <si>
    <t>16D160394</t>
  </si>
  <si>
    <t>Bùi Thị Minh</t>
  </si>
  <si>
    <t>16D160396</t>
  </si>
  <si>
    <t>16D160406</t>
  </si>
  <si>
    <t>13/01/1998</t>
  </si>
  <si>
    <t>16D160409</t>
  </si>
  <si>
    <t>Nguyễn Thị Huyền</t>
  </si>
  <si>
    <t>21/08/1998</t>
  </si>
  <si>
    <t>16D160446</t>
  </si>
  <si>
    <t>Lý Ngọc</t>
  </si>
  <si>
    <t>04/10/1998</t>
  </si>
  <si>
    <t>K52F6</t>
  </si>
  <si>
    <t>16D160447</t>
  </si>
  <si>
    <t>Bùi Thị Phương</t>
  </si>
  <si>
    <t>16D160454</t>
  </si>
  <si>
    <t>16D160464</t>
  </si>
  <si>
    <t>Phạm Thị Thu</t>
  </si>
  <si>
    <t>12/09/1998</t>
  </si>
  <si>
    <t>16D160486</t>
  </si>
  <si>
    <t>16D160487</t>
  </si>
  <si>
    <t>Đỗ Thị Huyền</t>
  </si>
  <si>
    <t>31/10/1998</t>
  </si>
  <si>
    <t>16D180004</t>
  </si>
  <si>
    <t>26/03/1998</t>
  </si>
  <si>
    <t>K52H1</t>
  </si>
  <si>
    <t>H</t>
  </si>
  <si>
    <t>NGÀNH TÀI CHÍNH - NGÂN HÀNG</t>
  </si>
  <si>
    <t>CHUYÊN NGÀNH TÀI CHÍNH - NGÂN HÀNG THƯƠNG MẠI</t>
  </si>
  <si>
    <t>(Kèm theo QĐ số: 558/QĐ-ĐHTM ngày 08 tháng 06 năm 2020)</t>
  </si>
  <si>
    <t>16D180018</t>
  </si>
  <si>
    <t>Vũ Thị Hải</t>
  </si>
  <si>
    <t>16D180052</t>
  </si>
  <si>
    <t>Hà Mai</t>
  </si>
  <si>
    <t>Quyên</t>
  </si>
  <si>
    <t>16D180092</t>
  </si>
  <si>
    <t>K52H2</t>
  </si>
  <si>
    <t>16D180123</t>
  </si>
  <si>
    <t>Bùi Tiến</t>
  </si>
  <si>
    <t>26/08/1998</t>
  </si>
  <si>
    <t>16D180193</t>
  </si>
  <si>
    <t>Phùng Thị Mỹ</t>
  </si>
  <si>
    <t>Duyên</t>
  </si>
  <si>
    <t>K52H3</t>
  </si>
  <si>
    <t>16D180273</t>
  </si>
  <si>
    <t>Đào Thị Ngọc</t>
  </si>
  <si>
    <t>15/12/1998</t>
  </si>
  <si>
    <t>K52H4</t>
  </si>
  <si>
    <t>16D180276</t>
  </si>
  <si>
    <t>Hoàng Thị Ngọc</t>
  </si>
  <si>
    <t>26/05/1998</t>
  </si>
  <si>
    <t>16D180287</t>
  </si>
  <si>
    <t>21/11/1998</t>
  </si>
  <si>
    <t>16D180361</t>
  </si>
  <si>
    <t>Trần Hải</t>
  </si>
  <si>
    <t>24/06/1998</t>
  </si>
  <si>
    <t>K52H5</t>
  </si>
  <si>
    <t>16D180416</t>
  </si>
  <si>
    <t>03/04/1997</t>
  </si>
  <si>
    <t>16D180458</t>
  </si>
  <si>
    <t>Tạ Thị Mai</t>
  </si>
  <si>
    <t>K52H6</t>
  </si>
  <si>
    <t>16D180503</t>
  </si>
  <si>
    <t>10/10/1998</t>
  </si>
  <si>
    <t>16D180502</t>
  </si>
  <si>
    <t>28/03/1998</t>
  </si>
  <si>
    <t>16D140008</t>
  </si>
  <si>
    <t>Vũ Xuân</t>
  </si>
  <si>
    <t>K52I1</t>
  </si>
  <si>
    <t>I</t>
  </si>
  <si>
    <t>NGÀNH THƯƠNG MẠI ĐIỆN TỬ</t>
  </si>
  <si>
    <t>CHUYÊN NGÀNH QUẢN TRỊ THƯƠNG MẠI ĐIỆN TỬ</t>
  </si>
  <si>
    <t>(Kèm theo QĐ số: 556/QĐ-ĐHTM ngày 08 tháng 06 năm 2020)</t>
  </si>
  <si>
    <t>16D140025</t>
  </si>
  <si>
    <t>Luyến</t>
  </si>
  <si>
    <t>16D140073</t>
  </si>
  <si>
    <t>Cấn Ngọc</t>
  </si>
  <si>
    <t>29/05/1998</t>
  </si>
  <si>
    <t>K52I2</t>
  </si>
  <si>
    <t>16D140080</t>
  </si>
  <si>
    <t>Nguyễn Thị Hương</t>
  </si>
  <si>
    <t>16D140087</t>
  </si>
  <si>
    <t>Đàm Huy</t>
  </si>
  <si>
    <t>Hùng</t>
  </si>
  <si>
    <t>20/02/1998</t>
  </si>
  <si>
    <t>16D140093</t>
  </si>
  <si>
    <t>Đinh Thị Ngọc</t>
  </si>
  <si>
    <t>16D140094</t>
  </si>
  <si>
    <t>Tạ Thị</t>
  </si>
  <si>
    <t>16D140101</t>
  </si>
  <si>
    <t>Đặng Thị</t>
  </si>
  <si>
    <t>16D140166</t>
  </si>
  <si>
    <t>Tô Thị</t>
  </si>
  <si>
    <t>Mến</t>
  </si>
  <si>
    <t>K52I3</t>
  </si>
  <si>
    <t>16D140214</t>
  </si>
  <si>
    <t>Vũ Lê</t>
  </si>
  <si>
    <t>Công</t>
  </si>
  <si>
    <t>07/09/1996</t>
  </si>
  <si>
    <t>K52I4</t>
  </si>
  <si>
    <t>16D140218</t>
  </si>
  <si>
    <t>Trần Văn</t>
  </si>
  <si>
    <t>Đình</t>
  </si>
  <si>
    <t>16D140215</t>
  </si>
  <si>
    <t>Nguyễn Tiến</t>
  </si>
  <si>
    <t>31/08/1998</t>
  </si>
  <si>
    <t>16D140226</t>
  </si>
  <si>
    <t>16D140228</t>
  </si>
  <si>
    <t xml:space="preserve">Khá </t>
  </si>
  <si>
    <t>16D140232</t>
  </si>
  <si>
    <t>Lan</t>
  </si>
  <si>
    <t>04/11/1998</t>
  </si>
  <si>
    <t>16D140250</t>
  </si>
  <si>
    <t>Trương Thị</t>
  </si>
  <si>
    <t>15/07/1998</t>
  </si>
  <si>
    <t>16D140259</t>
  </si>
  <si>
    <t>Vũ Văn</t>
  </si>
  <si>
    <t>Trọng</t>
  </si>
  <si>
    <t>02/01/1998</t>
  </si>
  <si>
    <t>16D140293</t>
  </si>
  <si>
    <t>Chung Thị</t>
  </si>
  <si>
    <t>K52I5</t>
  </si>
  <si>
    <t>16D140304</t>
  </si>
  <si>
    <t>21/12/1998</t>
  </si>
  <si>
    <t>16D140305</t>
  </si>
  <si>
    <t>Hoan</t>
  </si>
  <si>
    <t>17/06/1998</t>
  </si>
  <si>
    <t>16D140306</t>
  </si>
  <si>
    <t>Huệ</t>
  </si>
  <si>
    <t>16D140310</t>
  </si>
  <si>
    <t>16D140337</t>
  </si>
  <si>
    <t>Trịnh Thùy</t>
  </si>
  <si>
    <t>23/09/1998</t>
  </si>
  <si>
    <t>16D170004</t>
  </si>
  <si>
    <t>03/09/1997</t>
  </si>
  <si>
    <t>K52N1</t>
  </si>
  <si>
    <t>N</t>
  </si>
  <si>
    <t>NGÀNH NGÔN NGỮ ANH</t>
  </si>
  <si>
    <t>CHUYÊN NGÀNH TIẾNG ANH THƯƠNG MẠI</t>
  </si>
  <si>
    <t>16D170006</t>
  </si>
  <si>
    <t>Vũ Linh</t>
  </si>
  <si>
    <t>09/05/1998</t>
  </si>
  <si>
    <t>16D170007</t>
  </si>
  <si>
    <t>Trịnh Quang</t>
  </si>
  <si>
    <t>02/10/1997</t>
  </si>
  <si>
    <t>16D170008</t>
  </si>
  <si>
    <t>Diệp</t>
  </si>
  <si>
    <t>13/12/1998</t>
  </si>
  <si>
    <t>16D170012</t>
  </si>
  <si>
    <t>16D170016</t>
  </si>
  <si>
    <t>30/01/1997</t>
  </si>
  <si>
    <t>16D170015</t>
  </si>
  <si>
    <t>16D170014</t>
  </si>
  <si>
    <t>16D170019</t>
  </si>
  <si>
    <t>12/12/1998</t>
  </si>
  <si>
    <t>16D170021</t>
  </si>
  <si>
    <t>Tăng Thị</t>
  </si>
  <si>
    <t>16D170024</t>
  </si>
  <si>
    <t>Nguyễn Thị Thủy</t>
  </si>
  <si>
    <t>Lệ</t>
  </si>
  <si>
    <t>16D170025</t>
  </si>
  <si>
    <t>Vũ Thị Thùy</t>
  </si>
  <si>
    <t>16D170032</t>
  </si>
  <si>
    <t>21/01/1998</t>
  </si>
  <si>
    <t>16D170034</t>
  </si>
  <si>
    <t>Vũ Thi Hồng</t>
  </si>
  <si>
    <t>27/02/1998</t>
  </si>
  <si>
    <t>16D170035</t>
  </si>
  <si>
    <t>Như</t>
  </si>
  <si>
    <t>28/07/1997</t>
  </si>
  <si>
    <t>16D170036</t>
  </si>
  <si>
    <t>Dương Nguyễn Như</t>
  </si>
  <si>
    <t>16D170038</t>
  </si>
  <si>
    <t>Nguyễn Thúy</t>
  </si>
  <si>
    <t>24/01/1998</t>
  </si>
  <si>
    <t>16D170039</t>
  </si>
  <si>
    <t>11/10/1998</t>
  </si>
  <si>
    <t>16D170043</t>
  </si>
  <si>
    <t>16D170047</t>
  </si>
  <si>
    <t>Đinh Thu</t>
  </si>
  <si>
    <t>21/06/1998</t>
  </si>
  <si>
    <t>16D170074</t>
  </si>
  <si>
    <t>Nguyễn Đặng Ngọc</t>
  </si>
  <si>
    <t>05/01/1998</t>
  </si>
  <si>
    <t>K52N2</t>
  </si>
  <si>
    <t>16D170077</t>
  </si>
  <si>
    <t>16D170078</t>
  </si>
  <si>
    <t>Phạm Như</t>
  </si>
  <si>
    <t>16D170079</t>
  </si>
  <si>
    <t>06/01/1998</t>
  </si>
  <si>
    <t>16D170080</t>
  </si>
  <si>
    <t>16D170086</t>
  </si>
  <si>
    <t>Phạm Thị Thúy</t>
  </si>
  <si>
    <t>16D170084</t>
  </si>
  <si>
    <t>19/11/1998</t>
  </si>
  <si>
    <t>16D170090</t>
  </si>
  <si>
    <t>Hoàng Bích</t>
  </si>
  <si>
    <t>15/04/1998</t>
  </si>
  <si>
    <t>16D170091</t>
  </si>
  <si>
    <t>Ngô Thị Thanh</t>
  </si>
  <si>
    <t>16D170095</t>
  </si>
  <si>
    <t>Liên</t>
  </si>
  <si>
    <t>16D170098</t>
  </si>
  <si>
    <t>Nguyễn Thuỳ</t>
  </si>
  <si>
    <t>16D170096</t>
  </si>
  <si>
    <t>Vũ Thùy</t>
  </si>
  <si>
    <t>16D170099</t>
  </si>
  <si>
    <t>Lý</t>
  </si>
  <si>
    <t>16D170101</t>
  </si>
  <si>
    <t>Đặng Thảo</t>
  </si>
  <si>
    <t>16D170103</t>
  </si>
  <si>
    <t>02/11/1998</t>
  </si>
  <si>
    <t>16D170106</t>
  </si>
  <si>
    <t>Ni</t>
  </si>
  <si>
    <t>08/04/1998</t>
  </si>
  <si>
    <t>16D170107</t>
  </si>
  <si>
    <t>23/03/1998</t>
  </si>
  <si>
    <t>16D170109</t>
  </si>
  <si>
    <t>16D170112</t>
  </si>
  <si>
    <t>30/11/1998</t>
  </si>
  <si>
    <t>16D170116</t>
  </si>
  <si>
    <t>16D170118</t>
  </si>
  <si>
    <t>16D170142</t>
  </si>
  <si>
    <t>Thân Thị Phương</t>
  </si>
  <si>
    <t>K52N3</t>
  </si>
  <si>
    <t>16D170144</t>
  </si>
  <si>
    <t>Trần Thị Ngọc</t>
  </si>
  <si>
    <t>04/09/1998</t>
  </si>
  <si>
    <t>16D170146</t>
  </si>
  <si>
    <t>30/01/1998</t>
  </si>
  <si>
    <t>16D170147</t>
  </si>
  <si>
    <t>16D170148</t>
  </si>
  <si>
    <t>Dinh</t>
  </si>
  <si>
    <t>15D170151</t>
  </si>
  <si>
    <t>Dương Thị</t>
  </si>
  <si>
    <t>Hân</t>
  </si>
  <si>
    <t>12/07/1997</t>
  </si>
  <si>
    <t>16D170156</t>
  </si>
  <si>
    <t>Nguyễn Thảo Trang</t>
  </si>
  <si>
    <t>16D170159</t>
  </si>
  <si>
    <t>Đinh Ngọc</t>
  </si>
  <si>
    <t>09/08/1998</t>
  </si>
  <si>
    <t>16D170161</t>
  </si>
  <si>
    <t>Phạm Thanh</t>
  </si>
  <si>
    <t>27/05/1998</t>
  </si>
  <si>
    <t>16D170165</t>
  </si>
  <si>
    <t>Biện Thị Khánh</t>
  </si>
  <si>
    <t>16D170166</t>
  </si>
  <si>
    <t>16D170167</t>
  </si>
  <si>
    <t>17/12/1998</t>
  </si>
  <si>
    <t>16D170179</t>
  </si>
  <si>
    <t>Trần Yến</t>
  </si>
  <si>
    <t>16D170184</t>
  </si>
  <si>
    <t>Thiện</t>
  </si>
  <si>
    <t>16D170187</t>
  </si>
  <si>
    <t>Lê Quỳnh</t>
  </si>
  <si>
    <t>16D170188</t>
  </si>
  <si>
    <t>16D170214</t>
  </si>
  <si>
    <t>23/07/1998</t>
  </si>
  <si>
    <t>K52N4</t>
  </si>
  <si>
    <t>16D170218</t>
  </si>
  <si>
    <t>18/08/1998</t>
  </si>
  <si>
    <t>16D170225</t>
  </si>
  <si>
    <t>Hoàng Thị Lệ</t>
  </si>
  <si>
    <t>08/01/1998</t>
  </si>
  <si>
    <t>16D170223</t>
  </si>
  <si>
    <t>Hào</t>
  </si>
  <si>
    <t>16D170228</t>
  </si>
  <si>
    <t>16D170230</t>
  </si>
  <si>
    <t>19/10/1998</t>
  </si>
  <si>
    <t>16D170233</t>
  </si>
  <si>
    <t>18/01/1998</t>
  </si>
  <si>
    <t>16D170237</t>
  </si>
  <si>
    <t>Lê Thanh</t>
  </si>
  <si>
    <t>Lịch</t>
  </si>
  <si>
    <t>16D170235</t>
  </si>
  <si>
    <t>Chử Thị Khánh</t>
  </si>
  <si>
    <t>22/03/1998</t>
  </si>
  <si>
    <t>16D170239</t>
  </si>
  <si>
    <t>Lưu</t>
  </si>
  <si>
    <t>16D170241</t>
  </si>
  <si>
    <t>31/03/1998</t>
  </si>
  <si>
    <t>16D170242</t>
  </si>
  <si>
    <t>16D170248</t>
  </si>
  <si>
    <t>14/09/1998</t>
  </si>
  <si>
    <t>16D170252</t>
  </si>
  <si>
    <t>Thân Lê</t>
  </si>
  <si>
    <t>13/08/1998</t>
  </si>
  <si>
    <t>16D170251</t>
  </si>
  <si>
    <t>16D170256</t>
  </si>
  <si>
    <t>16D170255</t>
  </si>
  <si>
    <t>19/07/1998</t>
  </si>
  <si>
    <t>16D170260</t>
  </si>
  <si>
    <t>Nguyễn Hoàng</t>
  </si>
  <si>
    <t>16D170281</t>
  </si>
  <si>
    <t>Cao Thị Xuân</t>
  </si>
  <si>
    <t>28/06/1998</t>
  </si>
  <si>
    <t>K52N5</t>
  </si>
  <si>
    <t>16D170282</t>
  </si>
  <si>
    <t>16D170284</t>
  </si>
  <si>
    <t>16D170291</t>
  </si>
  <si>
    <t>Lê Đình Minh</t>
  </si>
  <si>
    <t>17/11/1997</t>
  </si>
  <si>
    <t>16D170288</t>
  </si>
  <si>
    <t>Hoàng Thị Kim</t>
  </si>
  <si>
    <t>16D170294</t>
  </si>
  <si>
    <t>16D170296</t>
  </si>
  <si>
    <t>Trần Thị Thúy</t>
  </si>
  <si>
    <t>11/09/1998</t>
  </si>
  <si>
    <t>16D170298</t>
  </si>
  <si>
    <t>Đào Thị Thanh</t>
  </si>
  <si>
    <t>30/12/1998</t>
  </si>
  <si>
    <t>16D170301</t>
  </si>
  <si>
    <t>Lưu Thị Mai</t>
  </si>
  <si>
    <t>16D170300</t>
  </si>
  <si>
    <t>16D170307</t>
  </si>
  <si>
    <t>Hoàng Phi</t>
  </si>
  <si>
    <t>Long</t>
  </si>
  <si>
    <t>16D170314</t>
  </si>
  <si>
    <t>16D170326</t>
  </si>
  <si>
    <t>16D170327</t>
  </si>
  <si>
    <t>Tỉnh</t>
  </si>
  <si>
    <t>22/11/1998</t>
  </si>
  <si>
    <t>16D170328</t>
  </si>
  <si>
    <t>Vũ Thị Huyền</t>
  </si>
  <si>
    <t>16D170329</t>
  </si>
  <si>
    <t>Tuyến</t>
  </si>
  <si>
    <t>13/04/1998</t>
  </si>
  <si>
    <t>16D170330</t>
  </si>
  <si>
    <t>Nghiêm Thanh</t>
  </si>
  <si>
    <t>16D170352</t>
  </si>
  <si>
    <t>K52N6</t>
  </si>
  <si>
    <t>16D170354</t>
  </si>
  <si>
    <t>03/02/1997</t>
  </si>
  <si>
    <t>16D170356</t>
  </si>
  <si>
    <t>Phạm Linh</t>
  </si>
  <si>
    <t>16D170355</t>
  </si>
  <si>
    <t>24/10/1998</t>
  </si>
  <si>
    <t>16D170357</t>
  </si>
  <si>
    <t>Diễm</t>
  </si>
  <si>
    <t>15/10/1998</t>
  </si>
  <si>
    <t>16D170360</t>
  </si>
  <si>
    <t>Nguyễn Duy</t>
  </si>
  <si>
    <t>25/10/1996</t>
  </si>
  <si>
    <t>16D170358</t>
  </si>
  <si>
    <t>16D170359</t>
  </si>
  <si>
    <t>Dược</t>
  </si>
  <si>
    <t>16D170361</t>
  </si>
  <si>
    <t>Đỗ Thị Ngọc</t>
  </si>
  <si>
    <t>06/11/1998</t>
  </si>
  <si>
    <t>16D170364</t>
  </si>
  <si>
    <t>16D170362</t>
  </si>
  <si>
    <t>16D170367</t>
  </si>
  <si>
    <t>Đinh Thị Thu</t>
  </si>
  <si>
    <t>05/03/1998</t>
  </si>
  <si>
    <t>16D170370</t>
  </si>
  <si>
    <t>16D170372</t>
  </si>
  <si>
    <t>Mai Nhật</t>
  </si>
  <si>
    <t>16D170376</t>
  </si>
  <si>
    <t>19/03/1998</t>
  </si>
  <si>
    <t>16D170378</t>
  </si>
  <si>
    <t>16D170383</t>
  </si>
  <si>
    <t>16D170385</t>
  </si>
  <si>
    <t>16D170387</t>
  </si>
  <si>
    <t>Trương Minh</t>
  </si>
  <si>
    <t>16D170389</t>
  </si>
  <si>
    <t>25/03/1998</t>
  </si>
  <si>
    <t>16D170390</t>
  </si>
  <si>
    <t>Sinh</t>
  </si>
  <si>
    <t>22/09/1998</t>
  </si>
  <si>
    <t>16D170396</t>
  </si>
  <si>
    <t>Tình</t>
  </si>
  <si>
    <t>16D170398</t>
  </si>
  <si>
    <t>Hoàng Cẩm</t>
  </si>
  <si>
    <t>16D200021</t>
  </si>
  <si>
    <t>K52P1</t>
  </si>
  <si>
    <t>P</t>
  </si>
  <si>
    <t>NGÀNH LUẬT KINH TẾ</t>
  </si>
  <si>
    <t>CHUYÊN NGÀNH LUẬT KINH TẾ</t>
  </si>
  <si>
    <t>(Kèm theo QĐ số: 555/QĐ-ĐHTM ngày 08 tháng 06 năm 2020)</t>
  </si>
  <si>
    <t>16D200026</t>
  </si>
  <si>
    <t>Mai Ngọc Khánh</t>
  </si>
  <si>
    <t>23/12/1998</t>
  </si>
  <si>
    <t>16D200071</t>
  </si>
  <si>
    <t>Cao Thị Ngọc</t>
  </si>
  <si>
    <t>K52P2</t>
  </si>
  <si>
    <t>16D200082</t>
  </si>
  <si>
    <t>Đỗ Thùy</t>
  </si>
  <si>
    <t>18/04/1998</t>
  </si>
  <si>
    <t>16D200094</t>
  </si>
  <si>
    <t>Võ Thị Linh</t>
  </si>
  <si>
    <t>16D200107</t>
  </si>
  <si>
    <t>Hồ Thu</t>
  </si>
  <si>
    <t>16D200110</t>
  </si>
  <si>
    <t>Lê Đình</t>
  </si>
  <si>
    <t>Quang</t>
  </si>
  <si>
    <t>18/05/1998</t>
  </si>
  <si>
    <t>16D200116</t>
  </si>
  <si>
    <t>Phạm Anh</t>
  </si>
  <si>
    <t>16D200188</t>
  </si>
  <si>
    <t>Nguyễn Lê Diễm</t>
  </si>
  <si>
    <t>K52P3</t>
  </si>
  <si>
    <t>16D200201</t>
  </si>
  <si>
    <t>Diệp Thị</t>
  </si>
  <si>
    <t>16D200232</t>
  </si>
  <si>
    <t>Nguyễn Tuấn</t>
  </si>
  <si>
    <t>K52P4</t>
  </si>
  <si>
    <t>16D200245</t>
  </si>
  <si>
    <t>Lê Thị Thùy</t>
  </si>
  <si>
    <t>16D200243</t>
  </si>
  <si>
    <t>Trần Phương</t>
  </si>
  <si>
    <t>10/06/1998</t>
  </si>
  <si>
    <t>16D200250</t>
  </si>
  <si>
    <t>Đào Thị</t>
  </si>
  <si>
    <t>Mỹ</t>
  </si>
  <si>
    <t>16D200253</t>
  </si>
  <si>
    <t>Hoàng Như</t>
  </si>
  <si>
    <t>16/08/1998</t>
  </si>
  <si>
    <t>16D200258</t>
  </si>
  <si>
    <t>07/09/1997</t>
  </si>
  <si>
    <t>16D200260</t>
  </si>
  <si>
    <t>Hồ Thanh</t>
  </si>
  <si>
    <t>13/03/1998</t>
  </si>
  <si>
    <t>16D105016</t>
  </si>
  <si>
    <t>K52Q1</t>
  </si>
  <si>
    <t>Q</t>
  </si>
  <si>
    <t>CHUYÊN NGÀNH TIẾNG PHÁP THƯƠNG MẠI</t>
  </si>
  <si>
    <t>16D105072</t>
  </si>
  <si>
    <t>Đinh Thị Mai</t>
  </si>
  <si>
    <t>K52Q2</t>
  </si>
  <si>
    <t>16D105079</t>
  </si>
  <si>
    <t>Nguyễn Văn</t>
  </si>
  <si>
    <t>Hoàng</t>
  </si>
  <si>
    <t>16D105090</t>
  </si>
  <si>
    <t>Tào Thùy</t>
  </si>
  <si>
    <t>23/10/1997</t>
  </si>
  <si>
    <t>16D190018</t>
  </si>
  <si>
    <t>Vũ Đăng</t>
  </si>
  <si>
    <t>Khoa</t>
  </si>
  <si>
    <t>K52S1</t>
  </si>
  <si>
    <t>S</t>
  </si>
  <si>
    <t>NGÀNH HỆ THỐNG THÔNG TIN QUẢN LÝ</t>
  </si>
  <si>
    <t>CHUYÊN NGÀNH QUẢN TRỊ HỆ THỐNG THÔNG TIN</t>
  </si>
  <si>
    <t>(Kèm theo QĐ số: 557/QĐ-ĐHTM ngày 08 tháng 06 năm 2020)</t>
  </si>
  <si>
    <t>16D190027</t>
  </si>
  <si>
    <t>16D190036</t>
  </si>
  <si>
    <t>16D190068</t>
  </si>
  <si>
    <t>Đỗ Thị Như</t>
  </si>
  <si>
    <t>13/12/1997</t>
  </si>
  <si>
    <t>K52S2</t>
  </si>
  <si>
    <t>16D190073</t>
  </si>
  <si>
    <t>07/11/1998</t>
  </si>
  <si>
    <t>16D190074</t>
  </si>
  <si>
    <t>16D190092</t>
  </si>
  <si>
    <t>Hoàng Thu</t>
  </si>
  <si>
    <t>16D190096</t>
  </si>
  <si>
    <t>Trần Anh</t>
  </si>
  <si>
    <t>Việt</t>
  </si>
  <si>
    <t>20/05/1997</t>
  </si>
  <si>
    <t>16D190134</t>
  </si>
  <si>
    <t>Phạm Quang</t>
  </si>
  <si>
    <t>K52S3</t>
  </si>
  <si>
    <t>16D190139</t>
  </si>
  <si>
    <t>Nguyễn Mỹ</t>
  </si>
  <si>
    <t>16D190143</t>
  </si>
  <si>
    <t>Tạ Thị Phương</t>
  </si>
  <si>
    <t>16D190145</t>
  </si>
  <si>
    <t>14/10/1998</t>
  </si>
  <si>
    <t>16D190188</t>
  </si>
  <si>
    <t>K52S4</t>
  </si>
  <si>
    <t>16D190207</t>
  </si>
  <si>
    <t>Đặng Quỳnh</t>
  </si>
  <si>
    <t>14/11/1998</t>
  </si>
  <si>
    <t>16D190215</t>
  </si>
  <si>
    <t>Nguyễn Quang</t>
  </si>
  <si>
    <t>Thịnh</t>
  </si>
  <si>
    <t>16D190216</t>
  </si>
  <si>
    <t>16D220007</t>
  </si>
  <si>
    <t>Nguyễn Thị Nhật</t>
  </si>
  <si>
    <t>K52T1</t>
  </si>
  <si>
    <t>T</t>
  </si>
  <si>
    <t>CHUYÊN NGÀNH QUẢN TRỊ THƯƠNG HIỆU</t>
  </si>
  <si>
    <t>16D220011</t>
  </si>
  <si>
    <t>16D220016</t>
  </si>
  <si>
    <t>20/09/1997</t>
  </si>
  <si>
    <t>16D220025</t>
  </si>
  <si>
    <t>Son</t>
  </si>
  <si>
    <t>16D220029</t>
  </si>
  <si>
    <t>16D220032</t>
  </si>
  <si>
    <t>16D220079</t>
  </si>
  <si>
    <t>Nguyễn Khánh</t>
  </si>
  <si>
    <t>07/06/1998</t>
  </si>
  <si>
    <t>K52T2</t>
  </si>
  <si>
    <t>16D220091</t>
  </si>
  <si>
    <t>Nguyễn Thị Ánh</t>
  </si>
  <si>
    <t>Tuyết</t>
  </si>
  <si>
    <t>15D220145</t>
  </si>
  <si>
    <t>11/07/1997</t>
  </si>
  <si>
    <t>K52T3</t>
  </si>
  <si>
    <t>16D220128</t>
  </si>
  <si>
    <t>25/05/1998</t>
  </si>
  <si>
    <t>16D220129</t>
  </si>
  <si>
    <t>Vũ Thục</t>
  </si>
  <si>
    <t>Chinh</t>
  </si>
  <si>
    <t>16D220133</t>
  </si>
  <si>
    <t>Bùi Việt</t>
  </si>
  <si>
    <t>16D220138</t>
  </si>
  <si>
    <t>Trần Lê</t>
  </si>
  <si>
    <t>16D220147</t>
  </si>
  <si>
    <t>Khánh</t>
  </si>
  <si>
    <t>24/12/1998</t>
  </si>
  <si>
    <t>16D220148</t>
  </si>
  <si>
    <t>Ngô Thị Mai</t>
  </si>
  <si>
    <t>16D220149</t>
  </si>
  <si>
    <t>Nguyễn Thị Thảo</t>
  </si>
  <si>
    <t>16D220151</t>
  </si>
  <si>
    <t>Nguyễn Thị Minh</t>
  </si>
  <si>
    <t>05/05/1998</t>
  </si>
  <si>
    <t>16D220157</t>
  </si>
  <si>
    <t>Nguyễn Thị Bích</t>
  </si>
  <si>
    <t>16D220166</t>
  </si>
  <si>
    <t>Nguyễn Lương</t>
  </si>
  <si>
    <t>Thành</t>
  </si>
  <si>
    <t>04/04/1998</t>
  </si>
  <si>
    <t>16D220167</t>
  </si>
  <si>
    <t>Vũ Phương</t>
  </si>
  <si>
    <t>25/02/1998</t>
  </si>
  <si>
    <t>16D220175</t>
  </si>
  <si>
    <t>16D220178</t>
  </si>
  <si>
    <t>Nguyễn Linh</t>
  </si>
  <si>
    <t>16D210115</t>
  </si>
  <si>
    <t>K52U2</t>
  </si>
  <si>
    <t>U</t>
  </si>
  <si>
    <t>NGÀNH QUẢN TRỊ NHÂN LỰC</t>
  </si>
  <si>
    <t>CHUYÊN NGÀNH QUẢN TRỊ NHÂN LỰC DOANH NGHIỆP</t>
  </si>
  <si>
    <t>(Kèm theo QĐ số: 560/QĐ-ĐHTM ngày 08 tháng 06 năm 2020)</t>
  </si>
  <si>
    <t>16D210149</t>
  </si>
  <si>
    <t>K52U3</t>
  </si>
  <si>
    <t>16D210151</t>
  </si>
  <si>
    <t>Nguyễn Đức</t>
  </si>
  <si>
    <t>16D210165</t>
  </si>
  <si>
    <t>Nguyễn Hải</t>
  </si>
  <si>
    <t>16D210213</t>
  </si>
  <si>
    <t>Chu Thị Quỳnh</t>
  </si>
  <si>
    <t>K52U4</t>
  </si>
  <si>
    <t>16D210228</t>
  </si>
  <si>
    <t>16D210231</t>
  </si>
  <si>
    <t>Phan Thị Diệu</t>
  </si>
  <si>
    <t>29/06/1998</t>
  </si>
  <si>
    <t>16D210241</t>
  </si>
  <si>
    <t>Ngô Thị Minh</t>
  </si>
  <si>
    <t>16D210251</t>
  </si>
  <si>
    <t>Đặng Duy</t>
  </si>
  <si>
    <t>Tuấn</t>
  </si>
  <si>
    <t>16D210278</t>
  </si>
  <si>
    <t>Đoàn Bảo</t>
  </si>
  <si>
    <t>K52U5</t>
  </si>
  <si>
    <t>16D210280</t>
  </si>
  <si>
    <t>09/06/1998</t>
  </si>
  <si>
    <t>16D210284</t>
  </si>
  <si>
    <t>16D210285</t>
  </si>
  <si>
    <t>16D210292</t>
  </si>
  <si>
    <t>Trần Hương</t>
  </si>
  <si>
    <t>20/03/1998</t>
  </si>
  <si>
    <t>16D210300</t>
  </si>
  <si>
    <t>Lê Thị Thanh</t>
  </si>
  <si>
    <r>
      <rPr>
        <b/>
        <u/>
        <sz val="11"/>
        <rFont val="Times New Roman"/>
        <family val="1"/>
        <charset val="163"/>
      </rPr>
      <t>Ghi chú:</t>
    </r>
    <r>
      <rPr>
        <b/>
        <sz val="11"/>
        <rFont val="Times New Roman"/>
        <family val="1"/>
        <charset val="163"/>
      </rPr>
      <t xml:space="preserve"> </t>
    </r>
  </si>
  <si>
    <t>- NN: Ngoại ngữ</t>
  </si>
  <si>
    <t>- GDQP: Giáo dục quốc phòng</t>
  </si>
  <si>
    <t>- GDTC: Giáo dục thể chất</t>
  </si>
  <si>
    <t>- KLTN:  Khóa luận tốt nghiệp</t>
  </si>
  <si>
    <t>- TCTL: Tín chỉ tích lũy</t>
  </si>
  <si>
    <t>- TBCTL: Trung bình chung tích lũy</t>
  </si>
  <si>
    <t>- TN: Tốt nghiệp</t>
  </si>
  <si>
    <t>DANH SÁCH TỐT NGHIỆP ĐẠI HỌC CHÍNH QUY KHÓA CŨ</t>
  </si>
  <si>
    <t>CC 
GDQP</t>
  </si>
  <si>
    <t>CC 
GDTC</t>
  </si>
  <si>
    <t>CN</t>
  </si>
  <si>
    <t>Nợ HP
cũ</t>
  </si>
  <si>
    <t>BS đơn
sau ngày 28-05</t>
  </si>
  <si>
    <t>HP 5/6</t>
  </si>
  <si>
    <t>13D110029</t>
  </si>
  <si>
    <t>Nhất</t>
  </si>
  <si>
    <t>20/09/1995</t>
  </si>
  <si>
    <t>K49B1KS</t>
  </si>
  <si>
    <t>Đã nộp đơn xin xét TN</t>
  </si>
  <si>
    <t>13D180083</t>
  </si>
  <si>
    <t>23/12/1995</t>
  </si>
  <si>
    <t>K49H2</t>
  </si>
  <si>
    <t>13D140113</t>
  </si>
  <si>
    <t>Hoa Tiến</t>
  </si>
  <si>
    <t>20/11/1995</t>
  </si>
  <si>
    <t>K49I2</t>
  </si>
  <si>
    <t>13D240245</t>
  </si>
  <si>
    <t>Phạm Chí</t>
  </si>
  <si>
    <t>Nhu</t>
  </si>
  <si>
    <t>19/01/1993</t>
  </si>
  <si>
    <t>K49K4</t>
  </si>
  <si>
    <t>14D120038</t>
  </si>
  <si>
    <t>12/09/1996</t>
  </si>
  <si>
    <t>K50C1</t>
  </si>
  <si>
    <t>14D180165</t>
  </si>
  <si>
    <t>Nguyễn Thị Hoàng</t>
  </si>
  <si>
    <t>28/03/1996</t>
  </si>
  <si>
    <t>K50H3</t>
  </si>
  <si>
    <t>14D240143</t>
  </si>
  <si>
    <t>Bắc</t>
  </si>
  <si>
    <t>30/07/1996</t>
  </si>
  <si>
    <t>K50K3</t>
  </si>
  <si>
    <t>14D240214</t>
  </si>
  <si>
    <t>Phạm Bùi</t>
  </si>
  <si>
    <t>02/09/1996</t>
  </si>
  <si>
    <t>K50K4</t>
  </si>
  <si>
    <t>14D170169</t>
  </si>
  <si>
    <t>Vũ Ngọc</t>
  </si>
  <si>
    <t>24/04/1996</t>
  </si>
  <si>
    <t>K50N3</t>
  </si>
  <si>
    <t>14D190081</t>
  </si>
  <si>
    <t>Hiệp</t>
  </si>
  <si>
    <t>04/11/1995</t>
  </si>
  <si>
    <t>K50S2</t>
  </si>
  <si>
    <t>14D190158</t>
  </si>
  <si>
    <t>24/10/1996</t>
  </si>
  <si>
    <t>K50S3</t>
  </si>
  <si>
    <t>14D190189</t>
  </si>
  <si>
    <t>Đinh Quang</t>
  </si>
  <si>
    <t>17/11/1996</t>
  </si>
  <si>
    <t>14D190478</t>
  </si>
  <si>
    <t>Nguyễn Thành</t>
  </si>
  <si>
    <t>Trung</t>
  </si>
  <si>
    <t>26/06/1996</t>
  </si>
  <si>
    <t>K50S7</t>
  </si>
  <si>
    <t>14D190496</t>
  </si>
  <si>
    <t>Đinh Văn</t>
  </si>
  <si>
    <t>Bảo</t>
  </si>
  <si>
    <t>30/05/1996</t>
  </si>
  <si>
    <t>K50S8</t>
  </si>
  <si>
    <t>14D210287</t>
  </si>
  <si>
    <t>Trần Bùi</t>
  </si>
  <si>
    <t>Được</t>
  </si>
  <si>
    <t>04/04/1996</t>
  </si>
  <si>
    <t>K50U5</t>
  </si>
  <si>
    <t>CHUYÊN NGÀNH QUẢN TRỊ NHÂN LỰC THƯƠNG MẠI</t>
  </si>
  <si>
    <t>14D210301</t>
  </si>
  <si>
    <t>11/01/1996</t>
  </si>
  <si>
    <t>15D100007</t>
  </si>
  <si>
    <t>01/09/1997</t>
  </si>
  <si>
    <t>K51A1</t>
  </si>
  <si>
    <t>CHUYÊN NGÀNH QUẢN TRỊ DOANH NGHIỆP THƯƠNG MẠI</t>
  </si>
  <si>
    <t>15D100117</t>
  </si>
  <si>
    <t>Lê Huyền</t>
  </si>
  <si>
    <t>02/01/1997</t>
  </si>
  <si>
    <t>K51A2</t>
  </si>
  <si>
    <t>15D100162</t>
  </si>
  <si>
    <t>Tống Thị Thu</t>
  </si>
  <si>
    <t>15/03/1997</t>
  </si>
  <si>
    <t>K51A3</t>
  </si>
  <si>
    <t>15D100258</t>
  </si>
  <si>
    <t>15/09/1997</t>
  </si>
  <si>
    <t>K51A4</t>
  </si>
  <si>
    <t>15D110041</t>
  </si>
  <si>
    <t>Vũ Thị Trúc</t>
  </si>
  <si>
    <t>K51B1KS</t>
  </si>
  <si>
    <t>15D250041</t>
  </si>
  <si>
    <t>18/05/1997</t>
  </si>
  <si>
    <t>K51B1LH</t>
  </si>
  <si>
    <t>15D250075</t>
  </si>
  <si>
    <t>05/07/1997</t>
  </si>
  <si>
    <t>K51B2LH</t>
  </si>
  <si>
    <t>15D250092</t>
  </si>
  <si>
    <t>08/04/1996</t>
  </si>
  <si>
    <t>15D250154</t>
  </si>
  <si>
    <t>18/04/1997</t>
  </si>
  <si>
    <t>K51B3LH</t>
  </si>
  <si>
    <t>15D110261</t>
  </si>
  <si>
    <t>18/06/1995</t>
  </si>
  <si>
    <t>K51B4KS</t>
  </si>
  <si>
    <t>15D250235</t>
  </si>
  <si>
    <t>01/10/1997</t>
  </si>
  <si>
    <t>K51B4LH</t>
  </si>
  <si>
    <t>15D250237</t>
  </si>
  <si>
    <t>Đinh Nguyệt</t>
  </si>
  <si>
    <t>04/04/1997</t>
  </si>
  <si>
    <t>15D250243</t>
  </si>
  <si>
    <t>01/07/1997</t>
  </si>
  <si>
    <t>15D120121</t>
  </si>
  <si>
    <t>Ninh Văn</t>
  </si>
  <si>
    <t>Tuyển</t>
  </si>
  <si>
    <t>20/06/1997</t>
  </si>
  <si>
    <t>K51C2</t>
  </si>
  <si>
    <t>15D120184</t>
  </si>
  <si>
    <t>Thùy</t>
  </si>
  <si>
    <t>09/09/1997</t>
  </si>
  <si>
    <t>K51C3</t>
  </si>
  <si>
    <t>15D150227</t>
  </si>
  <si>
    <t>08/12/1996</t>
  </si>
  <si>
    <t>K51D4</t>
  </si>
  <si>
    <t>15D130023</t>
  </si>
  <si>
    <t>Nguyễn Diệu</t>
  </si>
  <si>
    <t>07/01/1997</t>
  </si>
  <si>
    <t>K51E1</t>
  </si>
  <si>
    <t>15D130155</t>
  </si>
  <si>
    <t>Bùi Thị Hương</t>
  </si>
  <si>
    <t>10/06/1997</t>
  </si>
  <si>
    <t>K51E3</t>
  </si>
  <si>
    <t>15D130189</t>
  </si>
  <si>
    <t>15D130323</t>
  </si>
  <si>
    <t>Đào Thị Minh</t>
  </si>
  <si>
    <t>30/08/1997</t>
  </si>
  <si>
    <t>K51E5</t>
  </si>
  <si>
    <t>15D160232</t>
  </si>
  <si>
    <t>Đặng Thị Lan</t>
  </si>
  <si>
    <t>13/03/1997</t>
  </si>
  <si>
    <t>K51F4</t>
  </si>
  <si>
    <t>15D160243</t>
  </si>
  <si>
    <t>Mạnh</t>
  </si>
  <si>
    <t>21/10/1997</t>
  </si>
  <si>
    <t>15D180200</t>
  </si>
  <si>
    <t>Vũ Thị Quỳnh</t>
  </si>
  <si>
    <t>06/10/1997</t>
  </si>
  <si>
    <t>K51H3</t>
  </si>
  <si>
    <t>15D140048</t>
  </si>
  <si>
    <t>Nguyễn Thế</t>
  </si>
  <si>
    <t>06/03/1997</t>
  </si>
  <si>
    <t>K51I1</t>
  </si>
  <si>
    <t>15D140102</t>
  </si>
  <si>
    <t>16/12/1997</t>
  </si>
  <si>
    <t>K51I2</t>
  </si>
  <si>
    <t>15D140106</t>
  </si>
  <si>
    <t>Phạm Thị Thanh</t>
  </si>
  <si>
    <t>03/11/1997</t>
  </si>
  <si>
    <t>15D140232</t>
  </si>
  <si>
    <t>Đặng Văn</t>
  </si>
  <si>
    <t>Huấn</t>
  </si>
  <si>
    <t>03/01/1997</t>
  </si>
  <si>
    <t>K51I4</t>
  </si>
  <si>
    <t>15D140265</t>
  </si>
  <si>
    <t>Trưởng</t>
  </si>
  <si>
    <t>23/07/1997</t>
  </si>
  <si>
    <t>15D240073</t>
  </si>
  <si>
    <t>23/11/1997</t>
  </si>
  <si>
    <t>K51K2</t>
  </si>
  <si>
    <t>15D240143</t>
  </si>
  <si>
    <t>Trần Tuấn</t>
  </si>
  <si>
    <t>31/03/1997</t>
  </si>
  <si>
    <t>K51K3</t>
  </si>
  <si>
    <t>15D240192</t>
  </si>
  <si>
    <t>Nguyễn Thị Hải</t>
  </si>
  <si>
    <t>12/01/1997</t>
  </si>
  <si>
    <t>15D240331</t>
  </si>
  <si>
    <t>14/10/1997</t>
  </si>
  <si>
    <t>K51K5</t>
  </si>
  <si>
    <t>15D170027</t>
  </si>
  <si>
    <t>06/07/1997</t>
  </si>
  <si>
    <t>K51N1</t>
  </si>
  <si>
    <t>15D170110</t>
  </si>
  <si>
    <t>08/04/1997</t>
  </si>
  <si>
    <t>K51N2</t>
  </si>
  <si>
    <t>15D170226</t>
  </si>
  <si>
    <t>Đinh Thị Kim</t>
  </si>
  <si>
    <t>Hoàn</t>
  </si>
  <si>
    <t>K51N4</t>
  </si>
  <si>
    <t>15D170236</t>
  </si>
  <si>
    <t>29/11/1996</t>
  </si>
  <si>
    <t>15D170237</t>
  </si>
  <si>
    <t>Trần Thị Mỹ</t>
  </si>
  <si>
    <t>30/09/1997</t>
  </si>
  <si>
    <t>15D170383</t>
  </si>
  <si>
    <t>18/12/1997</t>
  </si>
  <si>
    <t>K51N6</t>
  </si>
  <si>
    <t>15D170386</t>
  </si>
  <si>
    <t>Vũ Thị Diễm</t>
  </si>
  <si>
    <t>08/03/1997</t>
  </si>
  <si>
    <t>15D105053</t>
  </si>
  <si>
    <t>Phạm Thị Phương</t>
  </si>
  <si>
    <t>11/03/1997</t>
  </si>
  <si>
    <t>K51Q2</t>
  </si>
  <si>
    <t>14D105172</t>
  </si>
  <si>
    <t>K51Q3</t>
  </si>
  <si>
    <t>15D105165</t>
  </si>
  <si>
    <t>Hoàng Minh</t>
  </si>
  <si>
    <t>30/05/1997</t>
  </si>
  <si>
    <t>K51Q4</t>
  </si>
  <si>
    <t>15D190013</t>
  </si>
  <si>
    <t>Trần Thị Trà</t>
  </si>
  <si>
    <t>04/08/1997</t>
  </si>
  <si>
    <t>K51S1</t>
  </si>
  <si>
    <t>15D220010</t>
  </si>
  <si>
    <t>Lê Đức</t>
  </si>
  <si>
    <t>Cường</t>
  </si>
  <si>
    <t>23/04/1997</t>
  </si>
  <si>
    <t>K51T1</t>
  </si>
  <si>
    <t>15D220017</t>
  </si>
  <si>
    <t>Phạm Vũ</t>
  </si>
  <si>
    <t>14/03/1997</t>
  </si>
  <si>
    <t>15D220024</t>
  </si>
  <si>
    <t>14/06/1997</t>
  </si>
  <si>
    <t>15D220110</t>
  </si>
  <si>
    <t>02/05/1996</t>
  </si>
  <si>
    <t>K51T2</t>
  </si>
  <si>
    <t>15D220174</t>
  </si>
  <si>
    <t>K51T3</t>
  </si>
  <si>
    <t>15D220226</t>
  </si>
  <si>
    <t>09/12/1997</t>
  </si>
  <si>
    <t>K51T4</t>
  </si>
  <si>
    <t>15D220254</t>
  </si>
  <si>
    <t>Ngô Hải</t>
  </si>
  <si>
    <t>Phong</t>
  </si>
  <si>
    <t>30/06/1997</t>
  </si>
  <si>
    <t>15D220268</t>
  </si>
  <si>
    <t>Tươi</t>
  </si>
  <si>
    <t>25/11/1997</t>
  </si>
  <si>
    <t>15D210153</t>
  </si>
  <si>
    <t>04/02/1997</t>
  </si>
  <si>
    <t>K51U3</t>
  </si>
  <si>
    <t>15D210187</t>
  </si>
  <si>
    <t>Trịnh Thị</t>
  </si>
  <si>
    <t>15/06/1997</t>
  </si>
  <si>
    <t>15D210300</t>
  </si>
  <si>
    <t>K51U5</t>
  </si>
  <si>
    <t>15D240232</t>
  </si>
  <si>
    <t>Lưu Thùy</t>
  </si>
  <si>
    <t>03/08/1997</t>
  </si>
  <si>
    <t>Xét theo CT K51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</si>
  <si>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</si>
  <si>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- CC GDQP:  Chứng chỉ Giáo dục quốc phòng</t>
  </si>
  <si>
    <t>- CC GDTC: Chứng chỉ Giáo dục thể chất</t>
  </si>
  <si>
    <t>Điểm BCTH</t>
  </si>
  <si>
    <t>Nợ HP</t>
  </si>
  <si>
    <t>13D170322</t>
  </si>
  <si>
    <t>Trần Thiên</t>
  </si>
  <si>
    <t>22/10/1995</t>
  </si>
  <si>
    <t>K49N5</t>
  </si>
  <si>
    <t>DANH SÁCH TỐT NGHIỆP ĐẠI HỌC CHÍNH QUY KHÓA 52
CHƯƠNG TRÌNH ĐÀO TẠO CHẤT LƯỢNG CAO</t>
  </si>
  <si>
    <t>Điểm LVTN</t>
  </si>
  <si>
    <t>BS GDTC</t>
  </si>
  <si>
    <t>16D155001</t>
  </si>
  <si>
    <t>K52DD</t>
  </si>
  <si>
    <t>16D155002</t>
  </si>
  <si>
    <t>16D155004</t>
  </si>
  <si>
    <t>Ngô Minh</t>
  </si>
  <si>
    <t>Châu</t>
  </si>
  <si>
    <t>05/02/1998</t>
  </si>
  <si>
    <t>16D155005</t>
  </si>
  <si>
    <t>Đỗ Linh</t>
  </si>
  <si>
    <t>16/07/1998</t>
  </si>
  <si>
    <t>16D155006</t>
  </si>
  <si>
    <t>16D155008</t>
  </si>
  <si>
    <t>Bùi Bích</t>
  </si>
  <si>
    <t>16D155009</t>
  </si>
  <si>
    <t>04/08/1998</t>
  </si>
  <si>
    <t>16D155010</t>
  </si>
  <si>
    <t>16D155011</t>
  </si>
  <si>
    <t>Lê Nguyễn Việt</t>
  </si>
  <si>
    <t>01/05/1998</t>
  </si>
  <si>
    <t>16D155012</t>
  </si>
  <si>
    <t>16D155013</t>
  </si>
  <si>
    <t>16D155017</t>
  </si>
  <si>
    <t>16D155019</t>
  </si>
  <si>
    <t>16D155018</t>
  </si>
  <si>
    <t>16D155014</t>
  </si>
  <si>
    <t>16D155015</t>
  </si>
  <si>
    <t>Vũ Nhật</t>
  </si>
  <si>
    <t>16D155020</t>
  </si>
  <si>
    <t>Trịnh Thị Phương</t>
  </si>
  <si>
    <t>16D155022</t>
  </si>
  <si>
    <t>Mơ</t>
  </si>
  <si>
    <t>16D155021</t>
  </si>
  <si>
    <t>Phạm Quốc</t>
  </si>
  <si>
    <t>19/01/1998</t>
  </si>
  <si>
    <t>16D155025</t>
  </si>
  <si>
    <t>16D155028</t>
  </si>
  <si>
    <t>16D155030</t>
  </si>
  <si>
    <t>Bùi Hoàng Phương</t>
  </si>
  <si>
    <t>17/11/1998</t>
  </si>
  <si>
    <t>16D155032</t>
  </si>
  <si>
    <t>28/04/1998</t>
  </si>
  <si>
    <t>16D155035</t>
  </si>
  <si>
    <t>Đoàn Thanh</t>
  </si>
  <si>
    <t>27/11/1998</t>
  </si>
  <si>
    <t>16D155027</t>
  </si>
  <si>
    <t>Bùi Thủy</t>
  </si>
  <si>
    <t>Tiên</t>
  </si>
  <si>
    <t>21/07/1998</t>
  </si>
  <si>
    <t>16D155037</t>
  </si>
  <si>
    <t>08/08/1998</t>
  </si>
  <si>
    <r>
      <rPr>
        <b/>
        <i/>
        <u/>
        <sz val="12"/>
        <color indexed="9"/>
        <rFont val="Times New Roman"/>
        <family val="1"/>
      </rPr>
      <t>Ghi chú</t>
    </r>
    <r>
      <rPr>
        <sz val="12"/>
        <color indexed="9"/>
        <rFont val="Times New Roman"/>
        <family val="1"/>
      </rPr>
      <t xml:space="preserve">: </t>
    </r>
  </si>
  <si>
    <t>- LVTN:  Luận văn tốt nghiệp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</si>
</sst>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"/>
  </numFmts>
  <fonts count="41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i/>
      <sz val="12"/>
      <color theme="1"/>
      <name val="Times New Roman"/>
      <family val="1"/>
      <charset val="163"/>
    </font>
    <font>
      <sz val="10"/>
      <name val="Arial"/>
      <family val="2"/>
    </font>
    <font>
      <b/>
      <sz val="11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  <charset val="163"/>
    </font>
    <font>
      <sz val="11"/>
      <color indexed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u/>
      <sz val="11"/>
      <name val="Times New Roman"/>
      <family val="1"/>
      <charset val="163"/>
    </font>
    <font>
      <b/>
      <sz val="13"/>
      <color indexed="8"/>
      <name val="Times New Roman"/>
      <family val="1"/>
      <charset val="163"/>
    </font>
    <font>
      <sz val="11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b/>
      <sz val="9"/>
      <color indexed="81"/>
      <name val="Tahoma"/>
      <family val="2"/>
      <charset val="163"/>
    </font>
    <font>
      <sz val="9"/>
      <color indexed="81"/>
      <name val="Tahoma"/>
      <family val="2"/>
      <charset val="163"/>
    </font>
    <font>
      <sz val="11"/>
      <color indexed="8"/>
      <name val="Calibri"/>
      <family val="2"/>
    </font>
    <font>
      <sz val="10"/>
      <color theme="1"/>
      <name val=".VnTime"/>
      <family val="2"/>
    </font>
    <font>
      <b/>
      <sz val="11"/>
      <color indexed="8"/>
      <name val="Times New Roman"/>
      <family val="1"/>
    </font>
    <font>
      <b/>
      <u/>
      <sz val="11"/>
      <color indexed="8"/>
      <name val="Times New Roman"/>
      <family val="1"/>
    </font>
    <font>
      <sz val="12"/>
      <color indexed="9"/>
      <name val="Times New Roman"/>
      <family val="1"/>
    </font>
    <font>
      <sz val="16"/>
      <color indexed="8"/>
      <name val="Times New Roman"/>
      <family val="1"/>
    </font>
    <font>
      <b/>
      <sz val="16"/>
      <color indexed="8"/>
      <name val="Times New Roman"/>
      <family val="1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sz val="11"/>
      <color theme="0"/>
      <name val="Times New Roman"/>
      <family val="1"/>
    </font>
    <font>
      <sz val="10"/>
      <name val="Times New Roman"/>
      <family val="1"/>
    </font>
    <font>
      <sz val="12"/>
      <color theme="0"/>
      <name val="Times New Roman"/>
      <family val="1"/>
    </font>
    <font>
      <sz val="11"/>
      <color theme="0"/>
      <name val="Arial"/>
      <family val="2"/>
    </font>
    <font>
      <sz val="10"/>
      <color theme="0"/>
      <name val="Arial"/>
      <family val="2"/>
    </font>
    <font>
      <sz val="12"/>
      <name val="Times New Roman"/>
      <family val="1"/>
      <charset val="163"/>
    </font>
    <font>
      <b/>
      <sz val="13"/>
      <name val="Times New Roman"/>
      <family val="1"/>
    </font>
    <font>
      <sz val="11"/>
      <name val="Arial"/>
      <family val="2"/>
    </font>
    <font>
      <sz val="10"/>
      <name val=".VnTime"/>
      <family val="2"/>
    </font>
    <font>
      <sz val="16"/>
      <name val="Times New Roman"/>
      <family val="1"/>
    </font>
    <font>
      <b/>
      <i/>
      <u/>
      <sz val="12"/>
      <color indexed="9"/>
      <name val="Times New Roman"/>
      <family val="1"/>
    </font>
    <font>
      <i/>
      <sz val="12"/>
      <name val="Times New Roman"/>
      <family val="1"/>
      <charset val="163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3">
    <xf numFmtId="0" fontId="0" fillId="0" borderId="0"/>
    <xf numFmtId="0" fontId="1" fillId="0" borderId="0"/>
    <xf numFmtId="0" fontId="6" fillId="0" borderId="0"/>
    <xf numFmtId="0" fontId="6" fillId="0" borderId="0"/>
    <xf numFmtId="43" fontId="20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56">
    <xf numFmtId="0" fontId="0" fillId="0" borderId="0" xfId="0"/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 shrinkToFit="1"/>
    </xf>
    <xf numFmtId="0" fontId="7" fillId="2" borderId="1" xfId="2" applyFont="1" applyFill="1" applyBorder="1" applyAlignment="1">
      <alignment horizontal="center" vertical="center" wrapText="1" shrinkToFit="1"/>
    </xf>
    <xf numFmtId="49" fontId="7" fillId="2" borderId="1" xfId="2" applyNumberFormat="1" applyFont="1" applyFill="1" applyBorder="1" applyAlignment="1">
      <alignment horizontal="center" vertical="center" wrapText="1" shrinkToFit="1"/>
    </xf>
    <xf numFmtId="49" fontId="8" fillId="2" borderId="1" xfId="2" applyNumberFormat="1" applyFont="1" applyFill="1" applyBorder="1" applyAlignment="1">
      <alignment horizontal="center" vertical="center" wrapText="1" shrinkToFit="1"/>
    </xf>
    <xf numFmtId="1" fontId="7" fillId="2" borderId="1" xfId="2" applyNumberFormat="1" applyFont="1" applyFill="1" applyBorder="1" applyAlignment="1">
      <alignment horizontal="center" vertical="center" shrinkToFit="1"/>
    </xf>
    <xf numFmtId="1" fontId="7" fillId="2" borderId="1" xfId="2" applyNumberFormat="1" applyFont="1" applyFill="1" applyBorder="1" applyAlignment="1">
      <alignment horizontal="center" vertical="center" wrapText="1" shrinkToFit="1"/>
    </xf>
    <xf numFmtId="164" fontId="7" fillId="2" borderId="1" xfId="2" applyNumberFormat="1" applyFont="1" applyFill="1" applyBorder="1" applyAlignment="1">
      <alignment horizontal="center" vertical="center" wrapText="1" shrinkToFit="1"/>
    </xf>
    <xf numFmtId="0" fontId="7" fillId="3" borderId="1" xfId="2" applyFont="1" applyFill="1" applyBorder="1" applyAlignment="1">
      <alignment horizontal="center" vertical="center" wrapText="1" shrinkToFit="1"/>
    </xf>
    <xf numFmtId="2" fontId="8" fillId="2" borderId="1" xfId="2" applyNumberFormat="1" applyFont="1" applyFill="1" applyBorder="1" applyAlignment="1">
      <alignment horizontal="center" vertical="center" wrapText="1" shrinkToFit="1"/>
    </xf>
    <xf numFmtId="0" fontId="7" fillId="2" borderId="1" xfId="2" applyFont="1" applyFill="1" applyBorder="1" applyAlignment="1">
      <alignment horizontal="center" vertical="center" shrinkToFit="1"/>
    </xf>
    <xf numFmtId="0" fontId="9" fillId="0" borderId="0" xfId="2" applyFont="1" applyAlignment="1">
      <alignment vertical="center"/>
    </xf>
    <xf numFmtId="0" fontId="7" fillId="2" borderId="0" xfId="2" applyFont="1" applyFill="1" applyBorder="1" applyAlignment="1">
      <alignment horizontal="center" vertical="center"/>
    </xf>
    <xf numFmtId="0" fontId="10" fillId="0" borderId="0" xfId="2" applyFont="1" applyAlignment="1">
      <alignment vertical="center"/>
    </xf>
    <xf numFmtId="0" fontId="9" fillId="0" borderId="0" xfId="2" applyFont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left" vertical="center" shrinkToFit="1"/>
    </xf>
    <xf numFmtId="0" fontId="11" fillId="0" borderId="3" xfId="0" applyFont="1" applyBorder="1" applyAlignment="1">
      <alignment horizontal="left" vertical="center" shrinkToFit="1"/>
    </xf>
    <xf numFmtId="49" fontId="11" fillId="0" borderId="1" xfId="0" applyNumberFormat="1" applyFont="1" applyBorder="1" applyAlignment="1">
      <alignment horizontal="center" vertical="center" shrinkToFit="1"/>
    </xf>
    <xf numFmtId="164" fontId="11" fillId="0" borderId="1" xfId="0" applyNumberFormat="1" applyFont="1" applyBorder="1" applyAlignment="1">
      <alignment horizontal="center" vertical="center" shrinkToFit="1"/>
    </xf>
    <xf numFmtId="2" fontId="11" fillId="0" borderId="1" xfId="0" applyNumberFormat="1" applyFont="1" applyBorder="1" applyAlignment="1">
      <alignment horizontal="center" vertical="center" shrinkToFit="1"/>
    </xf>
    <xf numFmtId="0" fontId="9" fillId="3" borderId="1" xfId="2" applyFont="1" applyFill="1" applyBorder="1" applyAlignment="1">
      <alignment horizontal="center" vertical="center" shrinkToFit="1"/>
    </xf>
    <xf numFmtId="0" fontId="12" fillId="2" borderId="0" xfId="2" applyFont="1" applyFill="1" applyBorder="1" applyAlignment="1">
      <alignment horizontal="center" vertical="center"/>
    </xf>
    <xf numFmtId="0" fontId="13" fillId="0" borderId="0" xfId="2" applyFont="1" applyAlignment="1">
      <alignment horizontal="center" vertical="center" shrinkToFit="1"/>
    </xf>
    <xf numFmtId="0" fontId="13" fillId="0" borderId="0" xfId="2" applyFont="1" applyAlignment="1">
      <alignment horizontal="left" vertical="center" shrinkToFit="1"/>
    </xf>
    <xf numFmtId="0" fontId="13" fillId="0" borderId="0" xfId="2" applyFont="1" applyAlignment="1">
      <alignment horizontal="center" vertical="center"/>
    </xf>
    <xf numFmtId="2" fontId="13" fillId="0" borderId="0" xfId="2" applyNumberFormat="1" applyFont="1" applyAlignment="1">
      <alignment horizontal="center" vertical="center"/>
    </xf>
    <xf numFmtId="0" fontId="5" fillId="0" borderId="1" xfId="0" applyFont="1" applyBorder="1" applyAlignment="1">
      <alignment horizontal="left" vertical="center" shrinkToFit="1"/>
    </xf>
    <xf numFmtId="0" fontId="11" fillId="0" borderId="2" xfId="0" applyFont="1" applyBorder="1" applyAlignment="1">
      <alignment vertical="center" shrinkToFit="1"/>
    </xf>
    <xf numFmtId="0" fontId="11" fillId="0" borderId="3" xfId="0" applyFont="1" applyBorder="1" applyAlignment="1">
      <alignment vertical="center" shrinkToFit="1"/>
    </xf>
    <xf numFmtId="0" fontId="9" fillId="3" borderId="1" xfId="2" applyFont="1" applyFill="1" applyBorder="1" applyAlignment="1">
      <alignment vertical="center" shrinkToFit="1"/>
    </xf>
    <xf numFmtId="0" fontId="13" fillId="0" borderId="0" xfId="2" applyFont="1" applyBorder="1" applyAlignment="1">
      <alignment horizontal="center" vertical="center"/>
    </xf>
    <xf numFmtId="0" fontId="13" fillId="0" borderId="0" xfId="2" applyFont="1" applyAlignment="1">
      <alignment vertical="center" shrinkToFit="1"/>
    </xf>
    <xf numFmtId="0" fontId="13" fillId="4" borderId="0" xfId="2" applyFont="1" applyFill="1" applyAlignment="1">
      <alignment vertical="center" shrinkToFit="1"/>
    </xf>
    <xf numFmtId="0" fontId="9" fillId="0" borderId="1" xfId="2" applyFont="1" applyBorder="1" applyAlignment="1">
      <alignment horizontal="center" vertical="center" shrinkToFit="1"/>
    </xf>
    <xf numFmtId="0" fontId="11" fillId="3" borderId="1" xfId="0" applyFont="1" applyFill="1" applyBorder="1" applyAlignment="1">
      <alignment horizontal="center" vertical="center" shrinkToFit="1"/>
    </xf>
    <xf numFmtId="0" fontId="9" fillId="3" borderId="1" xfId="0" applyFont="1" applyFill="1" applyBorder="1" applyAlignment="1">
      <alignment horizontal="center" vertical="center" shrinkToFit="1"/>
    </xf>
    <xf numFmtId="0" fontId="11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2" fillId="0" borderId="0" xfId="1" applyFont="1" applyAlignment="1">
      <alignment vertical="center"/>
    </xf>
    <xf numFmtId="0" fontId="3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left" vertical="center"/>
    </xf>
    <xf numFmtId="0" fontId="23" fillId="0" borderId="0" xfId="1" applyFont="1" applyAlignment="1">
      <alignment vertical="center" shrinkToFit="1"/>
    </xf>
    <xf numFmtId="0" fontId="15" fillId="0" borderId="0" xfId="1" applyFont="1" applyAlignment="1">
      <alignment horizontal="left" vertical="center" shrinkToFit="1"/>
    </xf>
    <xf numFmtId="0" fontId="22" fillId="0" borderId="0" xfId="1" applyFont="1" applyAlignment="1">
      <alignment horizontal="center" vertical="center"/>
    </xf>
    <xf numFmtId="0" fontId="22" fillId="0" borderId="0" xfId="1" applyFont="1" applyAlignment="1">
      <alignment vertical="center" shrinkToFit="1"/>
    </xf>
    <xf numFmtId="0" fontId="22" fillId="0" borderId="0" xfId="1" applyFont="1" applyBorder="1" applyAlignment="1">
      <alignment vertical="center" shrinkToFit="1"/>
    </xf>
    <xf numFmtId="0" fontId="22" fillId="0" borderId="0" xfId="1" applyFont="1" applyAlignment="1">
      <alignment horizontal="center" vertical="center" shrinkToFit="1"/>
    </xf>
    <xf numFmtId="164" fontId="3" fillId="0" borderId="0" xfId="1" applyNumberFormat="1" applyFont="1" applyAlignment="1">
      <alignment horizontal="center" vertical="center" shrinkToFit="1"/>
    </xf>
    <xf numFmtId="2" fontId="3" fillId="0" borderId="0" xfId="1" applyNumberFormat="1" applyFont="1" applyAlignment="1">
      <alignment horizontal="center" vertical="center" shrinkToFit="1"/>
    </xf>
    <xf numFmtId="0" fontId="9" fillId="0" borderId="0" xfId="1" applyFont="1" applyAlignment="1">
      <alignment horizontal="right" vertical="center" shrinkToFit="1"/>
    </xf>
    <xf numFmtId="0" fontId="9" fillId="0" borderId="0" xfId="1" applyFont="1" applyAlignment="1">
      <alignment horizontal="left" vertical="center" shrinkToFit="1"/>
    </xf>
    <xf numFmtId="0" fontId="4" fillId="0" borderId="0" xfId="6" applyFont="1" applyAlignment="1">
      <alignment horizontal="left" vertical="center" shrinkToFit="1"/>
    </xf>
    <xf numFmtId="0" fontId="25" fillId="0" borderId="0" xfId="1" applyFont="1" applyAlignment="1">
      <alignment horizontal="center" vertical="center"/>
    </xf>
    <xf numFmtId="0" fontId="26" fillId="0" borderId="0" xfId="1" applyFont="1" applyAlignment="1">
      <alignment vertical="center" shrinkToFit="1"/>
    </xf>
    <xf numFmtId="0" fontId="26" fillId="0" borderId="0" xfId="1" applyFont="1" applyBorder="1" applyAlignment="1">
      <alignment vertical="center" shrinkToFit="1"/>
    </xf>
    <xf numFmtId="0" fontId="26" fillId="0" borderId="0" xfId="1" applyFont="1" applyAlignment="1">
      <alignment horizontal="center" vertical="center"/>
    </xf>
    <xf numFmtId="164" fontId="26" fillId="0" borderId="0" xfId="1" applyNumberFormat="1" applyFont="1" applyAlignment="1">
      <alignment horizontal="center" vertical="center"/>
    </xf>
    <xf numFmtId="0" fontId="27" fillId="0" borderId="0" xfId="1" applyFont="1" applyAlignment="1">
      <alignment horizontal="center" vertical="center"/>
    </xf>
    <xf numFmtId="2" fontId="26" fillId="0" borderId="0" xfId="1" applyNumberFormat="1" applyFont="1" applyAlignment="1">
      <alignment horizontal="center" vertical="center"/>
    </xf>
    <xf numFmtId="0" fontId="26" fillId="0" borderId="0" xfId="1" applyFont="1" applyAlignment="1">
      <alignment horizontal="center" vertical="center" shrinkToFit="1"/>
    </xf>
    <xf numFmtId="0" fontId="28" fillId="0" borderId="0" xfId="1" applyFont="1" applyAlignment="1">
      <alignment vertical="center"/>
    </xf>
    <xf numFmtId="0" fontId="28" fillId="0" borderId="0" xfId="1" applyFont="1" applyAlignment="1">
      <alignment horizontal="left" vertical="center"/>
    </xf>
    <xf numFmtId="0" fontId="7" fillId="2" borderId="0" xfId="2" applyFont="1" applyFill="1" applyBorder="1" applyAlignment="1">
      <alignment horizontal="left" vertical="center" shrinkToFit="1"/>
    </xf>
    <xf numFmtId="0" fontId="9" fillId="0" borderId="0" xfId="2" applyFont="1" applyAlignment="1">
      <alignment vertical="center" wrapText="1"/>
    </xf>
    <xf numFmtId="0" fontId="9" fillId="0" borderId="0" xfId="2" applyFont="1" applyAlignment="1">
      <alignment horizontal="left" vertical="center" wrapText="1"/>
    </xf>
    <xf numFmtId="0" fontId="11" fillId="0" borderId="1" xfId="6" applyFont="1" applyBorder="1" applyAlignment="1">
      <alignment horizontal="center" vertical="center" shrinkToFit="1"/>
    </xf>
    <xf numFmtId="0" fontId="11" fillId="0" borderId="2" xfId="6" applyFont="1" applyBorder="1" applyAlignment="1">
      <alignment vertical="center" shrinkToFit="1"/>
    </xf>
    <xf numFmtId="0" fontId="11" fillId="0" borderId="3" xfId="6" applyFont="1" applyBorder="1" applyAlignment="1">
      <alignment vertical="center" shrinkToFit="1"/>
    </xf>
    <xf numFmtId="49" fontId="11" fillId="0" borderId="1" xfId="6" applyNumberFormat="1" applyFont="1" applyBorder="1" applyAlignment="1">
      <alignment horizontal="center" vertical="center" shrinkToFit="1"/>
    </xf>
    <xf numFmtId="164" fontId="11" fillId="0" borderId="1" xfId="6" applyNumberFormat="1" applyFont="1" applyBorder="1" applyAlignment="1">
      <alignment horizontal="center" vertical="center" shrinkToFit="1"/>
    </xf>
    <xf numFmtId="2" fontId="11" fillId="0" borderId="1" xfId="6" applyNumberFormat="1" applyFont="1" applyBorder="1" applyAlignment="1">
      <alignment horizontal="center" vertical="center" shrinkToFit="1"/>
    </xf>
    <xf numFmtId="0" fontId="29" fillId="3" borderId="1" xfId="2" applyFont="1" applyFill="1" applyBorder="1" applyAlignment="1">
      <alignment horizontal="center" vertical="center" shrinkToFit="1"/>
    </xf>
    <xf numFmtId="0" fontId="9" fillId="0" borderId="0" xfId="2" applyFont="1" applyBorder="1" applyAlignment="1">
      <alignment horizontal="left" vertical="center" shrinkToFit="1"/>
    </xf>
    <xf numFmtId="0" fontId="30" fillId="0" borderId="0" xfId="2" applyFont="1" applyAlignment="1">
      <alignment vertical="center"/>
    </xf>
    <xf numFmtId="0" fontId="30" fillId="0" borderId="0" xfId="2" applyFont="1" applyAlignment="1">
      <alignment horizontal="left" vertical="center"/>
    </xf>
    <xf numFmtId="0" fontId="9" fillId="4" borderId="0" xfId="2" applyFont="1" applyFill="1" applyBorder="1" applyAlignment="1">
      <alignment horizontal="left" vertical="center" shrinkToFit="1"/>
    </xf>
    <xf numFmtId="0" fontId="31" fillId="0" borderId="4" xfId="3" applyFont="1" applyBorder="1" applyAlignment="1">
      <alignment vertical="center"/>
    </xf>
    <xf numFmtId="0" fontId="32" fillId="0" borderId="0" xfId="3" applyFont="1" applyAlignment="1">
      <alignment horizontal="center" vertical="center"/>
    </xf>
    <xf numFmtId="0" fontId="33" fillId="0" borderId="0" xfId="3" applyFont="1" applyAlignment="1">
      <alignment horizontal="center" vertical="center"/>
    </xf>
    <xf numFmtId="0" fontId="6" fillId="0" borderId="0" xfId="3" applyAlignment="1">
      <alignment vertical="center"/>
    </xf>
    <xf numFmtId="0" fontId="6" fillId="0" borderId="0" xfId="3" applyFont="1" applyAlignment="1">
      <alignment vertical="center"/>
    </xf>
    <xf numFmtId="0" fontId="6" fillId="0" borderId="0" xfId="3" applyFont="1" applyAlignment="1">
      <alignment horizontal="left" vertical="center"/>
    </xf>
    <xf numFmtId="0" fontId="13" fillId="0" borderId="0" xfId="3" applyFont="1" applyAlignment="1">
      <alignment vertical="center"/>
    </xf>
    <xf numFmtId="0" fontId="9" fillId="0" borderId="0" xfId="3" applyFont="1" applyAlignment="1">
      <alignment horizontal="center" vertical="center"/>
    </xf>
    <xf numFmtId="0" fontId="13" fillId="0" borderId="0" xfId="3" applyFont="1" applyAlignment="1">
      <alignment horizontal="left" vertical="center" shrinkToFit="1"/>
    </xf>
    <xf numFmtId="0" fontId="13" fillId="0" borderId="0" xfId="3" applyFont="1" applyBorder="1" applyAlignment="1">
      <alignment horizontal="left" vertical="center" shrinkToFit="1"/>
    </xf>
    <xf numFmtId="0" fontId="13" fillId="0" borderId="0" xfId="6" applyFont="1" applyAlignment="1">
      <alignment horizontal="left" vertical="center" shrinkToFit="1"/>
    </xf>
    <xf numFmtId="0" fontId="16" fillId="0" borderId="0" xfId="3" applyFont="1" applyAlignment="1">
      <alignment vertical="center" shrinkToFit="1"/>
    </xf>
    <xf numFmtId="0" fontId="30" fillId="0" borderId="0" xfId="6" applyFont="1" applyAlignment="1">
      <alignment horizontal="left" vertical="center" shrinkToFit="1"/>
    </xf>
    <xf numFmtId="0" fontId="6" fillId="0" borderId="0" xfId="3" applyFont="1" applyAlignment="1">
      <alignment horizontal="center" vertical="center"/>
    </xf>
    <xf numFmtId="164" fontId="6" fillId="0" borderId="0" xfId="3" applyNumberFormat="1" applyFont="1" applyAlignment="1">
      <alignment horizontal="center" vertical="center"/>
    </xf>
    <xf numFmtId="2" fontId="12" fillId="0" borderId="0" xfId="6" applyNumberFormat="1" applyFont="1" applyAlignment="1">
      <alignment horizontal="center" vertical="center"/>
    </xf>
    <xf numFmtId="0" fontId="12" fillId="0" borderId="0" xfId="6" applyFont="1" applyAlignment="1">
      <alignment horizontal="center" vertical="center" shrinkToFit="1"/>
    </xf>
    <xf numFmtId="0" fontId="30" fillId="0" borderId="0" xfId="6" applyFont="1" applyAlignment="1">
      <alignment horizontal="right" vertical="center" shrinkToFit="1"/>
    </xf>
    <xf numFmtId="2" fontId="30" fillId="0" borderId="0" xfId="6" applyNumberFormat="1" applyFont="1" applyAlignment="1">
      <alignment horizontal="center" vertical="center"/>
    </xf>
    <xf numFmtId="0" fontId="30" fillId="0" borderId="0" xfId="6" applyFont="1" applyAlignment="1">
      <alignment horizontal="center" vertical="center" shrinkToFit="1"/>
    </xf>
    <xf numFmtId="0" fontId="12" fillId="0" borderId="0" xfId="6" applyFont="1" applyAlignment="1">
      <alignment horizontal="left" vertical="center" shrinkToFit="1"/>
    </xf>
    <xf numFmtId="0" fontId="36" fillId="0" borderId="0" xfId="3" applyFont="1" applyAlignment="1">
      <alignment horizontal="center" vertical="center"/>
    </xf>
    <xf numFmtId="0" fontId="6" fillId="0" borderId="0" xfId="3" applyFont="1" applyAlignment="1">
      <alignment horizontal="right" vertical="center" shrinkToFit="1"/>
    </xf>
    <xf numFmtId="0" fontId="6" fillId="0" borderId="0" xfId="3" applyFont="1" applyAlignment="1">
      <alignment horizontal="left" vertical="center" shrinkToFit="1"/>
    </xf>
    <xf numFmtId="0" fontId="33" fillId="0" borderId="0" xfId="3" applyFont="1" applyBorder="1" applyAlignment="1">
      <alignment vertical="center" shrinkToFit="1"/>
    </xf>
    <xf numFmtId="0" fontId="16" fillId="0" borderId="0" xfId="3" quotePrefix="1" applyFont="1" applyAlignment="1">
      <alignment vertical="center"/>
    </xf>
    <xf numFmtId="0" fontId="16" fillId="0" borderId="0" xfId="3" applyFont="1" applyAlignment="1">
      <alignment vertical="center"/>
    </xf>
    <xf numFmtId="0" fontId="6" fillId="0" borderId="0" xfId="3" applyBorder="1" applyAlignment="1">
      <alignment vertical="center" shrinkToFit="1"/>
    </xf>
    <xf numFmtId="0" fontId="6" fillId="0" borderId="0" xfId="3" applyAlignment="1">
      <alignment horizontal="center" vertical="center"/>
    </xf>
    <xf numFmtId="2" fontId="6" fillId="0" borderId="0" xfId="3" applyNumberFormat="1" applyFont="1" applyAlignment="1">
      <alignment horizontal="center" vertical="center"/>
    </xf>
    <xf numFmtId="0" fontId="6" fillId="0" borderId="0" xfId="3" applyFont="1" applyAlignment="1">
      <alignment horizontal="center" vertical="center" shrinkToFit="1"/>
    </xf>
    <xf numFmtId="0" fontId="36" fillId="0" borderId="0" xfId="3" applyFont="1" applyAlignment="1">
      <alignment horizontal="right" vertical="center" shrinkToFit="1"/>
    </xf>
    <xf numFmtId="0" fontId="36" fillId="0" borderId="0" xfId="3" applyFont="1" applyAlignment="1">
      <alignment horizontal="left" vertical="center" shrinkToFit="1"/>
    </xf>
    <xf numFmtId="0" fontId="6" fillId="0" borderId="0" xfId="3" applyAlignment="1">
      <alignment vertical="center" shrinkToFit="1"/>
    </xf>
    <xf numFmtId="164" fontId="6" fillId="0" borderId="0" xfId="3" applyNumberFormat="1" applyAlignment="1">
      <alignment horizontal="center" vertical="center"/>
    </xf>
    <xf numFmtId="2" fontId="6" fillId="0" borderId="0" xfId="3" applyNumberFormat="1" applyAlignment="1">
      <alignment horizontal="center" vertical="center"/>
    </xf>
    <xf numFmtId="0" fontId="6" fillId="0" borderId="0" xfId="3" applyAlignment="1">
      <alignment horizontal="center" vertical="center" shrinkToFit="1"/>
    </xf>
    <xf numFmtId="0" fontId="6" fillId="0" borderId="0" xfId="3" applyAlignment="1">
      <alignment horizontal="left" vertical="center"/>
    </xf>
    <xf numFmtId="0" fontId="21" fillId="0" borderId="0" xfId="6"/>
    <xf numFmtId="0" fontId="29" fillId="0" borderId="1" xfId="2" applyFont="1" applyBorder="1" applyAlignment="1">
      <alignment horizontal="center" vertical="center" shrinkToFit="1"/>
    </xf>
    <xf numFmtId="0" fontId="37" fillId="0" borderId="0" xfId="6" applyFont="1"/>
    <xf numFmtId="0" fontId="3" fillId="0" borderId="0" xfId="1" applyFont="1" applyAlignment="1">
      <alignment vertical="center"/>
    </xf>
    <xf numFmtId="0" fontId="15" fillId="0" borderId="0" xfId="1" applyFont="1" applyAlignment="1">
      <alignment vertical="center" shrinkToFit="1"/>
    </xf>
    <xf numFmtId="0" fontId="13" fillId="0" borderId="0" xfId="1" applyFont="1" applyAlignment="1">
      <alignment horizontal="center" vertical="center" shrinkToFit="1"/>
    </xf>
    <xf numFmtId="0" fontId="4" fillId="0" borderId="0" xfId="6" applyFont="1" applyAlignment="1">
      <alignment horizontal="center" vertical="center"/>
    </xf>
    <xf numFmtId="0" fontId="38" fillId="0" borderId="0" xfId="1" applyFont="1" applyAlignment="1">
      <alignment horizontal="center" vertical="center"/>
    </xf>
    <xf numFmtId="0" fontId="13" fillId="2" borderId="1" xfId="6" applyFont="1" applyFill="1" applyBorder="1" applyAlignment="1">
      <alignment horizontal="right" vertical="center" shrinkToFit="1"/>
    </xf>
    <xf numFmtId="0" fontId="13" fillId="0" borderId="0" xfId="2" applyFont="1" applyAlignment="1">
      <alignment vertical="center"/>
    </xf>
    <xf numFmtId="0" fontId="6" fillId="0" borderId="0" xfId="3" applyFont="1" applyAlignment="1">
      <alignment horizontal="right" vertical="center"/>
    </xf>
    <xf numFmtId="0" fontId="31" fillId="0" borderId="0" xfId="3" applyFont="1" applyAlignment="1">
      <alignment vertical="center"/>
    </xf>
    <xf numFmtId="0" fontId="12" fillId="2" borderId="0" xfId="2" applyFont="1" applyFill="1" applyBorder="1" applyAlignment="1">
      <alignment horizontal="center" vertical="center" wrapText="1" shrinkToFit="1"/>
    </xf>
    <xf numFmtId="0" fontId="13" fillId="0" borderId="0" xfId="3" applyFont="1" applyAlignment="1">
      <alignment horizontal="center" vertical="center"/>
    </xf>
    <xf numFmtId="0" fontId="30" fillId="0" borderId="0" xfId="6" applyFont="1" applyAlignment="1">
      <alignment horizontal="right" vertical="center"/>
    </xf>
    <xf numFmtId="0" fontId="12" fillId="0" borderId="0" xfId="6" applyFont="1" applyAlignment="1">
      <alignment horizontal="center" vertical="center"/>
    </xf>
    <xf numFmtId="0" fontId="33" fillId="0" borderId="0" xfId="3" applyFont="1" applyAlignment="1">
      <alignment vertical="center" shrinkToFit="1"/>
    </xf>
    <xf numFmtId="0" fontId="16" fillId="0" borderId="0" xfId="3" quotePrefix="1" applyFont="1" applyAlignment="1">
      <alignment horizontal="left" vertical="center"/>
    </xf>
    <xf numFmtId="0" fontId="17" fillId="0" borderId="0" xfId="0" applyFont="1" applyAlignment="1">
      <alignment horizontal="center"/>
    </xf>
    <xf numFmtId="0" fontId="16" fillId="0" borderId="0" xfId="3" applyFont="1" applyAlignment="1">
      <alignment horizontal="left" vertical="center"/>
    </xf>
    <xf numFmtId="0" fontId="15" fillId="0" borderId="0" xfId="0" applyFont="1" applyFill="1" applyBorder="1" applyAlignment="1">
      <alignment horizontal="center" vertical="center" shrinkToFit="1"/>
    </xf>
    <xf numFmtId="0" fontId="4" fillId="0" borderId="0" xfId="1" applyFont="1" applyAlignment="1">
      <alignment horizontal="center" vertical="center"/>
    </xf>
    <xf numFmtId="0" fontId="40" fillId="0" borderId="0" xfId="3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shrinkToFit="1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 shrinkToFit="1"/>
    </xf>
    <xf numFmtId="0" fontId="7" fillId="2" borderId="2" xfId="2" applyFont="1" applyFill="1" applyBorder="1" applyAlignment="1">
      <alignment horizontal="center" vertical="center" shrinkToFit="1"/>
    </xf>
    <xf numFmtId="0" fontId="7" fillId="2" borderId="3" xfId="2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10" fillId="0" borderId="0" xfId="3" applyFont="1" applyAlignment="1">
      <alignment horizontal="left" vertical="center"/>
    </xf>
    <xf numFmtId="2" fontId="35" fillId="0" borderId="0" xfId="6" applyNumberFormat="1" applyFont="1" applyAlignment="1">
      <alignment horizontal="center" vertical="center"/>
    </xf>
    <xf numFmtId="0" fontId="15" fillId="0" borderId="0" xfId="1" applyFont="1" applyAlignment="1">
      <alignment horizontal="center" vertical="center" shrinkToFit="1"/>
    </xf>
    <xf numFmtId="0" fontId="4" fillId="0" borderId="0" xfId="6" applyFont="1" applyAlignment="1">
      <alignment horizontal="center" vertical="center" shrinkToFit="1"/>
    </xf>
    <xf numFmtId="2" fontId="34" fillId="0" borderId="0" xfId="6" applyNumberFormat="1" applyFont="1" applyAlignment="1">
      <alignment horizontal="center" vertical="center"/>
    </xf>
    <xf numFmtId="0" fontId="13" fillId="0" borderId="0" xfId="3" applyFont="1" applyAlignment="1">
      <alignment horizontal="left" vertical="center"/>
    </xf>
    <xf numFmtId="0" fontId="13" fillId="0" borderId="0" xfId="3" applyFont="1" applyAlignment="1">
      <alignment horizontal="center" vertical="center"/>
    </xf>
    <xf numFmtId="0" fontId="4" fillId="0" borderId="0" xfId="6" applyFont="1" applyAlignment="1">
      <alignment horizontal="center" vertical="center" wrapText="1" shrinkToFit="1"/>
    </xf>
  </cellXfs>
  <cellStyles count="13">
    <cellStyle name="Comma 2" xfId="4"/>
    <cellStyle name="Comma 3" xfId="5"/>
    <cellStyle name="Normal" xfId="0" builtinId="0"/>
    <cellStyle name="Normal 2" xfId="6"/>
    <cellStyle name="Normal 2 2" xfId="1"/>
    <cellStyle name="Normal 2 2 2" xfId="7"/>
    <cellStyle name="Normal 3" xfId="3"/>
    <cellStyle name="Normal 3 2" xfId="8"/>
    <cellStyle name="Normal 4" xfId="9"/>
    <cellStyle name="Normal 5" xfId="10"/>
    <cellStyle name="Normal 6" xfId="11"/>
    <cellStyle name="Normal 7" xfId="12"/>
    <cellStyle name="Normal_Copy of sanh sach tot nghiep k4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2</xdr:row>
      <xdr:rowOff>9525</xdr:rowOff>
    </xdr:from>
    <xdr:to>
      <xdr:col>2</xdr:col>
      <xdr:colOff>790575</xdr:colOff>
      <xdr:row>2</xdr:row>
      <xdr:rowOff>9525</xdr:rowOff>
    </xdr:to>
    <xdr:cxnSp macro="">
      <xdr:nvCxnSpPr>
        <xdr:cNvPr id="2" name="Straight Connector 1"/>
        <xdr:cNvCxnSpPr/>
      </xdr:nvCxnSpPr>
      <xdr:spPr>
        <a:xfrm>
          <a:off x="581025" y="409575"/>
          <a:ext cx="12192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2</xdr:row>
      <xdr:rowOff>9525</xdr:rowOff>
    </xdr:from>
    <xdr:to>
      <xdr:col>13</xdr:col>
      <xdr:colOff>400050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5191125" y="409575"/>
          <a:ext cx="17716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1</xdr:row>
      <xdr:rowOff>238125</xdr:rowOff>
    </xdr:from>
    <xdr:to>
      <xdr:col>2</xdr:col>
      <xdr:colOff>800100</xdr:colOff>
      <xdr:row>1</xdr:row>
      <xdr:rowOff>238125</xdr:rowOff>
    </xdr:to>
    <xdr:cxnSp macro="">
      <xdr:nvCxnSpPr>
        <xdr:cNvPr id="2" name="Straight Connector 1"/>
        <xdr:cNvCxnSpPr/>
      </xdr:nvCxnSpPr>
      <xdr:spPr>
        <a:xfrm>
          <a:off x="600075" y="438150"/>
          <a:ext cx="12382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</xdr:row>
      <xdr:rowOff>238125</xdr:rowOff>
    </xdr:from>
    <xdr:to>
      <xdr:col>12</xdr:col>
      <xdr:colOff>419100</xdr:colOff>
      <xdr:row>1</xdr:row>
      <xdr:rowOff>238125</xdr:rowOff>
    </xdr:to>
    <xdr:cxnSp macro="">
      <xdr:nvCxnSpPr>
        <xdr:cNvPr id="3" name="Straight Connector 2"/>
        <xdr:cNvCxnSpPr/>
      </xdr:nvCxnSpPr>
      <xdr:spPr>
        <a:xfrm>
          <a:off x="5048250" y="438150"/>
          <a:ext cx="18859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</xdr:row>
      <xdr:rowOff>0</xdr:rowOff>
    </xdr:from>
    <xdr:to>
      <xdr:col>2</xdr:col>
      <xdr:colOff>733425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514350" y="409575"/>
          <a:ext cx="12763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2</xdr:row>
      <xdr:rowOff>0</xdr:rowOff>
    </xdr:from>
    <xdr:to>
      <xdr:col>12</xdr:col>
      <xdr:colOff>400050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4953000" y="409575"/>
          <a:ext cx="19050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1</xdr:row>
      <xdr:rowOff>238125</xdr:rowOff>
    </xdr:from>
    <xdr:to>
      <xdr:col>2</xdr:col>
      <xdr:colOff>790575</xdr:colOff>
      <xdr:row>1</xdr:row>
      <xdr:rowOff>238125</xdr:rowOff>
    </xdr:to>
    <xdr:cxnSp macro="">
      <xdr:nvCxnSpPr>
        <xdr:cNvPr id="2" name="Straight Connector 1"/>
        <xdr:cNvCxnSpPr/>
      </xdr:nvCxnSpPr>
      <xdr:spPr>
        <a:xfrm>
          <a:off x="581025" y="438150"/>
          <a:ext cx="12573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</xdr:row>
      <xdr:rowOff>238125</xdr:rowOff>
    </xdr:from>
    <xdr:to>
      <xdr:col>13</xdr:col>
      <xdr:colOff>419100</xdr:colOff>
      <xdr:row>1</xdr:row>
      <xdr:rowOff>238125</xdr:rowOff>
    </xdr:to>
    <xdr:cxnSp macro="">
      <xdr:nvCxnSpPr>
        <xdr:cNvPr id="3" name="Straight Connector 2"/>
        <xdr:cNvCxnSpPr/>
      </xdr:nvCxnSpPr>
      <xdr:spPr>
        <a:xfrm>
          <a:off x="5200650" y="438150"/>
          <a:ext cx="18192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NH%20QUYET/M&#7840;NH%20QUY&#7870;T/X&#201;T%20T&#7888;T%20NGHI&#7878;P%20K52,K48,K47,CD16%20V&#192;%20CT2/X&#201;T%20T&#7888;T%20NGHI&#7878;P%20K52%20V&#192;%20KH&#211;A%20C&#360;%20(2019,2020)/T5-2020/G&#7917;i%20Quy&#7871;t%20&#272;T_x&#233;t%20t&#7889;t%20nghi&#7879;p%20T5_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NH%20QUYET/M&#7840;NH%20QUY&#7870;T/X&#201;T%20T&#7888;T%20NGHI&#7878;P%20K52,K48,K47,CD16%20V&#192;%20CT2/X&#201;T%20T&#7888;T%20NGHI&#7878;P%20K52%20V&#192;%20KH&#211;A%20C&#360;%20(2019,2020)/T5-2020/DS%20t&#7889;t%20nghi&#7879;p%20v&#224;%20th&#7889;ng%20k&#7871;%20TN%20T5-2020/DS%20T&#7889;t%20nghi&#7879;p%20T5-2020/QUYET%20&#272;AOTAO%20_%205_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ợ_HP_CT1"/>
      <sheetName val="Nợ_HP_CT2"/>
      <sheetName val="Sheet3"/>
    </sheetNames>
    <sheetDataSet>
      <sheetData sheetId="0">
        <row r="5">
          <cell r="B5" t="str">
            <v>13D250258</v>
          </cell>
        </row>
        <row r="6">
          <cell r="B6" t="str">
            <v>15D155007</v>
          </cell>
        </row>
        <row r="7">
          <cell r="B7" t="str">
            <v>16D150364</v>
          </cell>
        </row>
        <row r="8">
          <cell r="B8" t="str">
            <v>16D130269</v>
          </cell>
        </row>
        <row r="9">
          <cell r="B9" t="str">
            <v>16D130279</v>
          </cell>
        </row>
        <row r="10">
          <cell r="B10" t="str">
            <v>16D130284</v>
          </cell>
        </row>
        <row r="11">
          <cell r="B11" t="str">
            <v>16D180384</v>
          </cell>
        </row>
        <row r="12">
          <cell r="B12" t="str">
            <v>15D240116</v>
          </cell>
        </row>
        <row r="13">
          <cell r="B13" t="str">
            <v>15D110251</v>
          </cell>
        </row>
        <row r="14">
          <cell r="B14" t="str">
            <v>16D150576</v>
          </cell>
        </row>
        <row r="15">
          <cell r="B15" t="str">
            <v>14D190196</v>
          </cell>
        </row>
        <row r="16">
          <cell r="B16" t="str">
            <v>16D130181</v>
          </cell>
        </row>
        <row r="17">
          <cell r="B17" t="str">
            <v>16D170176</v>
          </cell>
        </row>
        <row r="18">
          <cell r="B18" t="str">
            <v>14D140121</v>
          </cell>
        </row>
        <row r="19">
          <cell r="B19" t="str">
            <v>14D190088</v>
          </cell>
        </row>
        <row r="20">
          <cell r="B20" t="str">
            <v>14D190196</v>
          </cell>
        </row>
        <row r="21">
          <cell r="B21" t="str">
            <v>14D110171</v>
          </cell>
        </row>
        <row r="22">
          <cell r="B22" t="str">
            <v>14D130263</v>
          </cell>
        </row>
        <row r="23">
          <cell r="B23" t="str">
            <v>14D160406</v>
          </cell>
        </row>
        <row r="24">
          <cell r="B24" t="str">
            <v>14D105084</v>
          </cell>
        </row>
        <row r="25">
          <cell r="B25" t="str">
            <v>15D100346</v>
          </cell>
        </row>
        <row r="26">
          <cell r="B26" t="str">
            <v>14D130362</v>
          </cell>
        </row>
        <row r="27">
          <cell r="B27" t="str">
            <v>16D155039</v>
          </cell>
        </row>
        <row r="28">
          <cell r="B28" t="str">
            <v>14D110023</v>
          </cell>
        </row>
        <row r="29">
          <cell r="B29" t="str">
            <v>14D170330</v>
          </cell>
        </row>
        <row r="30">
          <cell r="B30" t="str">
            <v>15D170029</v>
          </cell>
        </row>
        <row r="31">
          <cell r="B31" t="str">
            <v>15D210286</v>
          </cell>
        </row>
        <row r="32">
          <cell r="B32" t="str">
            <v>15D240150</v>
          </cell>
        </row>
        <row r="33">
          <cell r="B33" t="str">
            <v>16D160369</v>
          </cell>
        </row>
        <row r="34">
          <cell r="B34" t="str">
            <v>13D250258</v>
          </cell>
        </row>
        <row r="35">
          <cell r="B35" t="str">
            <v>14D210287</v>
          </cell>
        </row>
        <row r="36">
          <cell r="B36" t="str">
            <v>15D110121</v>
          </cell>
        </row>
        <row r="37">
          <cell r="B37" t="str">
            <v>15D150067</v>
          </cell>
        </row>
        <row r="38">
          <cell r="B38" t="str">
            <v>15D140120</v>
          </cell>
        </row>
        <row r="39">
          <cell r="B39" t="str">
            <v>15D105070</v>
          </cell>
        </row>
        <row r="40">
          <cell r="B40" t="str">
            <v>15D190218</v>
          </cell>
        </row>
        <row r="41">
          <cell r="B41" t="str">
            <v>14D170360</v>
          </cell>
        </row>
        <row r="42">
          <cell r="B42" t="str">
            <v>15D100188</v>
          </cell>
        </row>
        <row r="43">
          <cell r="B43" t="str">
            <v>15D110074</v>
          </cell>
        </row>
        <row r="44">
          <cell r="B44" t="str">
            <v>15D120314</v>
          </cell>
        </row>
        <row r="45">
          <cell r="B45" t="str">
            <v>15D150300</v>
          </cell>
        </row>
        <row r="46">
          <cell r="B46" t="str">
            <v>15D130016</v>
          </cell>
        </row>
        <row r="47">
          <cell r="B47" t="str">
            <v>15D130038</v>
          </cell>
        </row>
        <row r="48">
          <cell r="B48" t="str">
            <v>15D160172</v>
          </cell>
        </row>
        <row r="49">
          <cell r="B49" t="str">
            <v>15D220192</v>
          </cell>
        </row>
        <row r="50">
          <cell r="B50" t="str">
            <v>15D210074</v>
          </cell>
        </row>
        <row r="51">
          <cell r="B51" t="str">
            <v>15D210292</v>
          </cell>
        </row>
        <row r="52">
          <cell r="B52" t="str">
            <v>16D100040</v>
          </cell>
        </row>
        <row r="53">
          <cell r="B53" t="str">
            <v>16D100128</v>
          </cell>
        </row>
        <row r="54">
          <cell r="B54" t="str">
            <v>16D100329</v>
          </cell>
        </row>
        <row r="55">
          <cell r="B55" t="str">
            <v>16D100334</v>
          </cell>
        </row>
        <row r="56">
          <cell r="B56" t="str">
            <v>16D100570</v>
          </cell>
        </row>
        <row r="57">
          <cell r="B57" t="str">
            <v>16D100655</v>
          </cell>
        </row>
        <row r="58">
          <cell r="B58" t="str">
            <v>16D110001</v>
          </cell>
        </row>
        <row r="59">
          <cell r="B59" t="str">
            <v>16D110042</v>
          </cell>
        </row>
        <row r="60">
          <cell r="B60" t="str">
            <v>16D250048</v>
          </cell>
        </row>
        <row r="61">
          <cell r="B61" t="str">
            <v>16D250079</v>
          </cell>
        </row>
        <row r="62">
          <cell r="B62" t="str">
            <v>16D250082</v>
          </cell>
        </row>
        <row r="63">
          <cell r="B63" t="str">
            <v>16D250091</v>
          </cell>
        </row>
        <row r="64">
          <cell r="B64" t="str">
            <v>16D110180</v>
          </cell>
        </row>
        <row r="65">
          <cell r="B65" t="str">
            <v>16D250156</v>
          </cell>
        </row>
        <row r="66">
          <cell r="B66" t="str">
            <v>16D250243</v>
          </cell>
        </row>
        <row r="67">
          <cell r="B67" t="str">
            <v>16D120032</v>
          </cell>
        </row>
        <row r="68">
          <cell r="B68" t="str">
            <v>16D120036</v>
          </cell>
        </row>
        <row r="69">
          <cell r="B69" t="str">
            <v>16D120092</v>
          </cell>
        </row>
        <row r="70">
          <cell r="B70" t="str">
            <v>16D120143</v>
          </cell>
        </row>
        <row r="71">
          <cell r="B71" t="str">
            <v>16D120298</v>
          </cell>
        </row>
        <row r="72">
          <cell r="B72" t="str">
            <v>16D120303</v>
          </cell>
        </row>
        <row r="73">
          <cell r="B73" t="str">
            <v>16D120381</v>
          </cell>
        </row>
        <row r="74">
          <cell r="B74" t="str">
            <v>16D120384</v>
          </cell>
        </row>
        <row r="75">
          <cell r="B75" t="str">
            <v>16D120387</v>
          </cell>
        </row>
        <row r="76">
          <cell r="B76" t="str">
            <v>16D150070</v>
          </cell>
        </row>
        <row r="77">
          <cell r="B77" t="str">
            <v>16D150644</v>
          </cell>
        </row>
        <row r="78">
          <cell r="B78" t="str">
            <v>16D150650</v>
          </cell>
        </row>
        <row r="79">
          <cell r="B79" t="str">
            <v>16D130028</v>
          </cell>
        </row>
        <row r="80">
          <cell r="B80" t="str">
            <v>16D130082</v>
          </cell>
        </row>
        <row r="81">
          <cell r="B81" t="str">
            <v>16D130128</v>
          </cell>
        </row>
        <row r="82">
          <cell r="B82" t="str">
            <v>16D130168</v>
          </cell>
        </row>
        <row r="83">
          <cell r="B83" t="str">
            <v>16D130176</v>
          </cell>
        </row>
        <row r="84">
          <cell r="B84" t="str">
            <v>16D130262</v>
          </cell>
        </row>
        <row r="85">
          <cell r="B85" t="str">
            <v>16D130272</v>
          </cell>
        </row>
        <row r="86">
          <cell r="B86" t="str">
            <v>16D130290</v>
          </cell>
        </row>
        <row r="87">
          <cell r="B87" t="str">
            <v>16D130331</v>
          </cell>
        </row>
        <row r="88">
          <cell r="B88" t="str">
            <v>16D130333</v>
          </cell>
        </row>
        <row r="89">
          <cell r="B89" t="str">
            <v>16D130357</v>
          </cell>
        </row>
        <row r="90">
          <cell r="B90" t="str">
            <v>16D130385</v>
          </cell>
        </row>
        <row r="91">
          <cell r="B91" t="str">
            <v>16D160143</v>
          </cell>
        </row>
        <row r="92">
          <cell r="B92" t="str">
            <v>16D160207</v>
          </cell>
        </row>
        <row r="93">
          <cell r="B93" t="str">
            <v>16D160380</v>
          </cell>
        </row>
        <row r="94">
          <cell r="B94" t="str">
            <v>16D160482</v>
          </cell>
        </row>
        <row r="95">
          <cell r="B95" t="str">
            <v>16D180135</v>
          </cell>
        </row>
        <row r="96">
          <cell r="B96" t="str">
            <v>16D180361</v>
          </cell>
        </row>
        <row r="97">
          <cell r="B97" t="str">
            <v>16D140006</v>
          </cell>
        </row>
        <row r="98">
          <cell r="B98" t="str">
            <v>16D140214</v>
          </cell>
        </row>
        <row r="99">
          <cell r="B99" t="str">
            <v>16D140220</v>
          </cell>
        </row>
        <row r="100">
          <cell r="B100" t="str">
            <v>16D170014</v>
          </cell>
        </row>
        <row r="101">
          <cell r="B101" t="str">
            <v>16D170032</v>
          </cell>
        </row>
        <row r="102">
          <cell r="B102" t="str">
            <v>16D170047</v>
          </cell>
        </row>
        <row r="103">
          <cell r="B103" t="str">
            <v>16D170080</v>
          </cell>
        </row>
        <row r="104">
          <cell r="B104" t="str">
            <v>16D170091</v>
          </cell>
        </row>
        <row r="105">
          <cell r="B105" t="str">
            <v>16D170101</v>
          </cell>
        </row>
        <row r="106">
          <cell r="B106" t="str">
            <v>16D170106</v>
          </cell>
        </row>
        <row r="107">
          <cell r="B107" t="str">
            <v>16D170150</v>
          </cell>
        </row>
        <row r="108">
          <cell r="B108" t="str">
            <v>16D170161</v>
          </cell>
        </row>
        <row r="109">
          <cell r="B109" t="str">
            <v>16D170163</v>
          </cell>
        </row>
        <row r="110">
          <cell r="B110" t="str">
            <v>16D170166</v>
          </cell>
        </row>
        <row r="111">
          <cell r="B111" t="str">
            <v>16D170167</v>
          </cell>
        </row>
        <row r="112">
          <cell r="B112" t="str">
            <v>16D170228</v>
          </cell>
        </row>
        <row r="113">
          <cell r="B113" t="str">
            <v>16D170238</v>
          </cell>
        </row>
        <row r="114">
          <cell r="B114" t="str">
            <v>16D200028</v>
          </cell>
        </row>
        <row r="115">
          <cell r="B115" t="str">
            <v>16D200241</v>
          </cell>
        </row>
        <row r="116">
          <cell r="B116" t="str">
            <v>16D190035</v>
          </cell>
        </row>
        <row r="117">
          <cell r="B117" t="str">
            <v>16D190190</v>
          </cell>
        </row>
        <row r="118">
          <cell r="B118" t="str">
            <v>16D190219</v>
          </cell>
        </row>
        <row r="119">
          <cell r="B119" t="str">
            <v>16D220080</v>
          </cell>
        </row>
        <row r="120">
          <cell r="B120" t="str">
            <v>16D220095</v>
          </cell>
        </row>
        <row r="121">
          <cell r="B121" t="str">
            <v>16D210019</v>
          </cell>
        </row>
        <row r="122">
          <cell r="B122" t="str">
            <v>15D210319</v>
          </cell>
        </row>
        <row r="123">
          <cell r="B123" t="str">
            <v>16D210297</v>
          </cell>
        </row>
        <row r="124">
          <cell r="B124" t="str">
            <v>16D100009</v>
          </cell>
        </row>
        <row r="125">
          <cell r="B125" t="str">
            <v>16D100105</v>
          </cell>
        </row>
        <row r="126">
          <cell r="B126" t="str">
            <v>16D100552</v>
          </cell>
        </row>
        <row r="127">
          <cell r="B127" t="str">
            <v>16D110006</v>
          </cell>
        </row>
        <row r="128">
          <cell r="B128" t="str">
            <v>16D110046</v>
          </cell>
        </row>
        <row r="129">
          <cell r="B129" t="str">
            <v>16D250040</v>
          </cell>
        </row>
        <row r="130">
          <cell r="B130" t="str">
            <v>16D180396</v>
          </cell>
        </row>
        <row r="131">
          <cell r="B131" t="str">
            <v>16D180422</v>
          </cell>
        </row>
        <row r="132">
          <cell r="B132" t="str">
            <v>16D170093</v>
          </cell>
        </row>
        <row r="133">
          <cell r="B133" t="str">
            <v>16D170313</v>
          </cell>
        </row>
        <row r="134">
          <cell r="B134" t="str">
            <v>16D105045</v>
          </cell>
        </row>
        <row r="135">
          <cell r="B135" t="str">
            <v>17D100208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ƯƠNG TRIHF 1"/>
      <sheetName val="CHƯƠNG TRÌNH 1"/>
      <sheetName val="Sheet3"/>
    </sheetNames>
    <sheetDataSet>
      <sheetData sheetId="0">
        <row r="6">
          <cell r="B6" t="str">
            <v>15D155007</v>
          </cell>
        </row>
        <row r="7">
          <cell r="B7" t="str">
            <v>16D150364</v>
          </cell>
        </row>
        <row r="8">
          <cell r="B8" t="str">
            <v>16D130279</v>
          </cell>
        </row>
        <row r="9">
          <cell r="B9" t="str">
            <v>16D180384</v>
          </cell>
        </row>
        <row r="10">
          <cell r="B10" t="str">
            <v>15D240116</v>
          </cell>
        </row>
        <row r="11">
          <cell r="B11" t="str">
            <v>15D110251</v>
          </cell>
        </row>
        <row r="12">
          <cell r="B12" t="str">
            <v>16D150576</v>
          </cell>
        </row>
        <row r="13">
          <cell r="B13" t="str">
            <v>14D190196</v>
          </cell>
        </row>
        <row r="14">
          <cell r="B14" t="str">
            <v>16D130181</v>
          </cell>
        </row>
        <row r="15">
          <cell r="B15" t="str">
            <v>16D170176</v>
          </cell>
        </row>
        <row r="16">
          <cell r="B16" t="str">
            <v>14D140121</v>
          </cell>
        </row>
        <row r="17">
          <cell r="B17" t="str">
            <v>14D190088</v>
          </cell>
        </row>
        <row r="18">
          <cell r="B18" t="str">
            <v>14D190196</v>
          </cell>
        </row>
        <row r="19">
          <cell r="B19" t="str">
            <v>14D110171</v>
          </cell>
        </row>
        <row r="20">
          <cell r="B20" t="str">
            <v>14D130263</v>
          </cell>
        </row>
        <row r="21">
          <cell r="B21" t="str">
            <v>14D160406</v>
          </cell>
        </row>
        <row r="22">
          <cell r="B22" t="str">
            <v>14D105084</v>
          </cell>
        </row>
        <row r="23">
          <cell r="B23" t="str">
            <v>15D100346</v>
          </cell>
        </row>
        <row r="24">
          <cell r="B24" t="str">
            <v>14D130362</v>
          </cell>
        </row>
        <row r="25">
          <cell r="B25" t="str">
            <v>16D155039</v>
          </cell>
        </row>
        <row r="26">
          <cell r="B26" t="str">
            <v>14D110023</v>
          </cell>
        </row>
        <row r="27">
          <cell r="B27" t="str">
            <v>14D170330</v>
          </cell>
        </row>
        <row r="28">
          <cell r="B28" t="str">
            <v>15D170029</v>
          </cell>
        </row>
        <row r="29">
          <cell r="B29" t="str">
            <v>15D210286</v>
          </cell>
        </row>
        <row r="30">
          <cell r="B30" t="str">
            <v>15D240150</v>
          </cell>
        </row>
        <row r="31">
          <cell r="B31" t="str">
            <v>16D160369</v>
          </cell>
        </row>
        <row r="32">
          <cell r="B32" t="str">
            <v>15D110121</v>
          </cell>
        </row>
        <row r="33">
          <cell r="B33" t="str">
            <v>15D150067</v>
          </cell>
        </row>
        <row r="34">
          <cell r="B34" t="str">
            <v>15D140120</v>
          </cell>
        </row>
        <row r="35">
          <cell r="B35" t="str">
            <v>15D190218</v>
          </cell>
        </row>
        <row r="36">
          <cell r="B36" t="str">
            <v>15D100188</v>
          </cell>
        </row>
        <row r="37">
          <cell r="B37" t="str">
            <v>15D110074</v>
          </cell>
        </row>
        <row r="38">
          <cell r="B38" t="str">
            <v>15D130016</v>
          </cell>
        </row>
        <row r="39">
          <cell r="B39" t="str">
            <v>15D130038</v>
          </cell>
        </row>
        <row r="40">
          <cell r="B40" t="str">
            <v>15D160172</v>
          </cell>
        </row>
        <row r="41">
          <cell r="B41" t="str">
            <v>16D100334</v>
          </cell>
        </row>
        <row r="42">
          <cell r="B42" t="str">
            <v>16D110042</v>
          </cell>
        </row>
        <row r="43">
          <cell r="B43" t="str">
            <v>16D250048</v>
          </cell>
        </row>
        <row r="44">
          <cell r="B44" t="str">
            <v>16D250156</v>
          </cell>
        </row>
        <row r="45">
          <cell r="B45" t="str">
            <v>16D120032</v>
          </cell>
        </row>
        <row r="46">
          <cell r="B46" t="str">
            <v>16D120092</v>
          </cell>
        </row>
        <row r="47">
          <cell r="B47" t="str">
            <v>16D120143</v>
          </cell>
        </row>
        <row r="48">
          <cell r="B48" t="str">
            <v>16D150650</v>
          </cell>
        </row>
        <row r="49">
          <cell r="B49" t="str">
            <v>16D200028</v>
          </cell>
        </row>
        <row r="50">
          <cell r="B50" t="str">
            <v>16D220095</v>
          </cell>
        </row>
        <row r="51">
          <cell r="B51" t="str">
            <v>16D210297</v>
          </cell>
        </row>
        <row r="52">
          <cell r="B52" t="str">
            <v>16D100105</v>
          </cell>
        </row>
        <row r="53">
          <cell r="B53" t="str">
            <v>16D110006</v>
          </cell>
        </row>
        <row r="54">
          <cell r="B54" t="str">
            <v>16D110046</v>
          </cell>
        </row>
        <row r="55">
          <cell r="B55" t="str">
            <v>16D250040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520"/>
  <sheetViews>
    <sheetView zoomScale="90" zoomScaleNormal="90" workbookViewId="0">
      <selection activeCell="Z520" sqref="Z520"/>
    </sheetView>
  </sheetViews>
  <sheetFormatPr defaultRowHeight="15" x14ac:dyDescent="0.25"/>
  <cols>
    <col min="1" max="1" width="5" customWidth="1"/>
    <col min="2" max="2" width="10.140625" customWidth="1"/>
    <col min="3" max="3" width="14.28515625" customWidth="1"/>
    <col min="4" max="4" width="7.42578125" customWidth="1"/>
    <col min="5" max="5" width="10.42578125" customWidth="1"/>
    <col min="6" max="6" width="6.140625" customWidth="1"/>
    <col min="7" max="7" width="6" customWidth="1"/>
    <col min="8" max="9" width="5.5703125" customWidth="1"/>
    <col min="10" max="10" width="7.28515625" customWidth="1"/>
    <col min="11" max="11" width="7.140625" customWidth="1"/>
    <col min="12" max="12" width="6.5703125" customWidth="1"/>
    <col min="13" max="13" width="8.140625" customWidth="1"/>
    <col min="14" max="14" width="9.7109375" customWidth="1"/>
    <col min="15" max="15" width="9.140625" customWidth="1"/>
    <col min="16" max="16" width="4.42578125" hidden="1" customWidth="1"/>
    <col min="17" max="17" width="19.42578125" hidden="1" customWidth="1"/>
    <col min="18" max="18" width="17.42578125" hidden="1" customWidth="1"/>
    <col min="19" max="19" width="10.140625" hidden="1" customWidth="1"/>
    <col min="20" max="20" width="9.140625" hidden="1" customWidth="1"/>
    <col min="21" max="21" width="17.5703125" hidden="1" customWidth="1"/>
    <col min="22" max="22" width="37.28515625" hidden="1" customWidth="1"/>
  </cols>
  <sheetData>
    <row r="1" spans="1:22" ht="15.75" x14ac:dyDescent="0.25">
      <c r="A1" s="141" t="s">
        <v>0</v>
      </c>
      <c r="B1" s="141"/>
      <c r="C1" s="142"/>
      <c r="D1" s="142"/>
      <c r="I1" s="143" t="s">
        <v>1</v>
      </c>
      <c r="J1" s="143"/>
      <c r="K1" s="143"/>
      <c r="L1" s="143"/>
      <c r="M1" s="143"/>
      <c r="N1" s="143"/>
      <c r="O1" s="143"/>
    </row>
    <row r="2" spans="1:22" ht="15.75" x14ac:dyDescent="0.25">
      <c r="A2" s="143" t="s">
        <v>2</v>
      </c>
      <c r="B2" s="143"/>
      <c r="C2" s="144"/>
      <c r="D2" s="144"/>
      <c r="I2" s="143" t="s">
        <v>3</v>
      </c>
      <c r="J2" s="143"/>
      <c r="K2" s="143"/>
      <c r="L2" s="143"/>
      <c r="M2" s="143"/>
      <c r="N2" s="143"/>
      <c r="O2" s="143"/>
    </row>
    <row r="3" spans="1:22" ht="15.75" x14ac:dyDescent="0.25">
      <c r="A3" s="1"/>
      <c r="B3" s="1"/>
      <c r="C3" s="2"/>
      <c r="D3" s="2"/>
      <c r="I3" s="1"/>
      <c r="J3" s="1"/>
      <c r="K3" s="1"/>
      <c r="L3" s="1"/>
      <c r="M3" s="1"/>
      <c r="N3" s="1"/>
      <c r="O3" s="1"/>
    </row>
    <row r="4" spans="1:22" ht="20.25" customHeight="1" x14ac:dyDescent="0.25">
      <c r="A4" s="139" t="s">
        <v>4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</row>
    <row r="6" spans="1:22" ht="46.5" customHeight="1" x14ac:dyDescent="0.25">
      <c r="A6" s="3" t="s">
        <v>5</v>
      </c>
      <c r="B6" s="3" t="s">
        <v>6</v>
      </c>
      <c r="C6" s="145" t="s">
        <v>7</v>
      </c>
      <c r="D6" s="146"/>
      <c r="E6" s="4" t="s">
        <v>8</v>
      </c>
      <c r="F6" s="5" t="s">
        <v>9</v>
      </c>
      <c r="G6" s="3" t="s">
        <v>10</v>
      </c>
      <c r="H6" s="6" t="s">
        <v>11</v>
      </c>
      <c r="I6" s="6" t="s">
        <v>12</v>
      </c>
      <c r="J6" s="7" t="s">
        <v>13</v>
      </c>
      <c r="K6" s="8" t="s">
        <v>14</v>
      </c>
      <c r="L6" s="9" t="s">
        <v>15</v>
      </c>
      <c r="M6" s="10" t="s">
        <v>16</v>
      </c>
      <c r="N6" s="3" t="s">
        <v>17</v>
      </c>
      <c r="O6" s="11" t="s">
        <v>18</v>
      </c>
      <c r="P6" s="12"/>
      <c r="Q6" s="13" t="s">
        <v>19</v>
      </c>
      <c r="R6" s="14" t="s">
        <v>20</v>
      </c>
      <c r="S6" s="15" t="s">
        <v>21</v>
      </c>
      <c r="T6" s="12" t="s">
        <v>22</v>
      </c>
      <c r="U6" s="12" t="s">
        <v>23</v>
      </c>
    </row>
    <row r="7" spans="1:22" ht="26.25" customHeight="1" x14ac:dyDescent="0.25">
      <c r="A7" s="16">
        <f>IF(B7&lt;&gt;"",SUBTOTAL(103,B7:$B$7))</f>
        <v>1</v>
      </c>
      <c r="B7" s="17" t="s">
        <v>24</v>
      </c>
      <c r="C7" s="18" t="s">
        <v>25</v>
      </c>
      <c r="D7" s="19" t="s">
        <v>26</v>
      </c>
      <c r="E7" s="20" t="s">
        <v>27</v>
      </c>
      <c r="F7" s="17" t="s">
        <v>28</v>
      </c>
      <c r="G7" s="17" t="s">
        <v>29</v>
      </c>
      <c r="H7" s="17" t="s">
        <v>30</v>
      </c>
      <c r="I7" s="17" t="s">
        <v>30</v>
      </c>
      <c r="J7" s="17" t="s">
        <v>30</v>
      </c>
      <c r="K7" s="21">
        <v>8</v>
      </c>
      <c r="L7" s="17">
        <v>120</v>
      </c>
      <c r="M7" s="22">
        <v>3.64</v>
      </c>
      <c r="N7" s="17" t="s">
        <v>31</v>
      </c>
      <c r="O7" s="23"/>
      <c r="P7" s="24" t="s">
        <v>32</v>
      </c>
      <c r="Q7" s="25" t="s">
        <v>33</v>
      </c>
      <c r="R7" s="26" t="s">
        <v>34</v>
      </c>
      <c r="S7" s="27"/>
      <c r="T7" s="28"/>
      <c r="U7" s="27" t="e">
        <v>#N/A</v>
      </c>
      <c r="V7" s="29" t="s">
        <v>35</v>
      </c>
    </row>
    <row r="8" spans="1:22" ht="26.25" customHeight="1" x14ac:dyDescent="0.25">
      <c r="A8" s="16">
        <f>IF(B8&lt;&gt;"",SUBTOTAL(103,B$7:$B8))</f>
        <v>2</v>
      </c>
      <c r="B8" s="17" t="s">
        <v>36</v>
      </c>
      <c r="C8" s="18" t="s">
        <v>37</v>
      </c>
      <c r="D8" s="19" t="s">
        <v>38</v>
      </c>
      <c r="E8" s="20" t="s">
        <v>39</v>
      </c>
      <c r="F8" s="17" t="s">
        <v>28</v>
      </c>
      <c r="G8" s="17" t="s">
        <v>29</v>
      </c>
      <c r="H8" s="17" t="s">
        <v>30</v>
      </c>
      <c r="I8" s="17" t="s">
        <v>30</v>
      </c>
      <c r="J8" s="17" t="s">
        <v>30</v>
      </c>
      <c r="K8" s="21">
        <v>8.8000000000000007</v>
      </c>
      <c r="L8" s="17">
        <v>120</v>
      </c>
      <c r="M8" s="22">
        <v>2.74</v>
      </c>
      <c r="N8" s="17" t="s">
        <v>40</v>
      </c>
      <c r="O8" s="23"/>
      <c r="P8" s="24" t="s">
        <v>32</v>
      </c>
      <c r="Q8" s="25" t="s">
        <v>33</v>
      </c>
      <c r="R8" s="26" t="s">
        <v>34</v>
      </c>
      <c r="S8" s="27"/>
      <c r="T8" s="28"/>
      <c r="U8" s="27" t="e">
        <v>#N/A</v>
      </c>
      <c r="V8" s="29" t="s">
        <v>35</v>
      </c>
    </row>
    <row r="9" spans="1:22" ht="26.25" customHeight="1" x14ac:dyDescent="0.25">
      <c r="A9" s="16">
        <f>IF(B9&lt;&gt;"",SUBTOTAL(103,B$7:$B9))</f>
        <v>3</v>
      </c>
      <c r="B9" s="17" t="s">
        <v>41</v>
      </c>
      <c r="C9" s="18" t="s">
        <v>42</v>
      </c>
      <c r="D9" s="19" t="s">
        <v>43</v>
      </c>
      <c r="E9" s="20" t="s">
        <v>44</v>
      </c>
      <c r="F9" s="17" t="s">
        <v>28</v>
      </c>
      <c r="G9" s="17" t="s">
        <v>29</v>
      </c>
      <c r="H9" s="17" t="s">
        <v>30</v>
      </c>
      <c r="I9" s="17" t="s">
        <v>30</v>
      </c>
      <c r="J9" s="17" t="s">
        <v>30</v>
      </c>
      <c r="K9" s="21">
        <v>8.5</v>
      </c>
      <c r="L9" s="17">
        <v>120</v>
      </c>
      <c r="M9" s="22">
        <v>3.04</v>
      </c>
      <c r="N9" s="17" t="s">
        <v>40</v>
      </c>
      <c r="O9" s="23"/>
      <c r="P9" s="24" t="s">
        <v>32</v>
      </c>
      <c r="Q9" s="25" t="s">
        <v>33</v>
      </c>
      <c r="R9" s="26" t="s">
        <v>34</v>
      </c>
      <c r="S9" s="27"/>
      <c r="T9" s="28"/>
      <c r="U9" s="27" t="e">
        <v>#N/A</v>
      </c>
      <c r="V9" s="29" t="s">
        <v>35</v>
      </c>
    </row>
    <row r="10" spans="1:22" ht="26.25" customHeight="1" x14ac:dyDescent="0.25">
      <c r="A10" s="16">
        <f>IF(B10&lt;&gt;"",SUBTOTAL(103,B$7:$B10))</f>
        <v>4</v>
      </c>
      <c r="B10" s="17" t="s">
        <v>45</v>
      </c>
      <c r="C10" s="18" t="s">
        <v>46</v>
      </c>
      <c r="D10" s="19" t="s">
        <v>47</v>
      </c>
      <c r="E10" s="20" t="s">
        <v>48</v>
      </c>
      <c r="F10" s="17" t="s">
        <v>28</v>
      </c>
      <c r="G10" s="17" t="s">
        <v>49</v>
      </c>
      <c r="H10" s="17" t="s">
        <v>30</v>
      </c>
      <c r="I10" s="17" t="s">
        <v>30</v>
      </c>
      <c r="J10" s="17" t="s">
        <v>30</v>
      </c>
      <c r="K10" s="21">
        <v>8.8000000000000007</v>
      </c>
      <c r="L10" s="17">
        <v>122</v>
      </c>
      <c r="M10" s="22">
        <v>3</v>
      </c>
      <c r="N10" s="17" t="s">
        <v>40</v>
      </c>
      <c r="O10" s="23"/>
      <c r="P10" s="24" t="s">
        <v>32</v>
      </c>
      <c r="Q10" s="25" t="s">
        <v>33</v>
      </c>
      <c r="R10" s="26" t="s">
        <v>34</v>
      </c>
      <c r="S10" s="27" t="s">
        <v>50</v>
      </c>
      <c r="T10" s="28"/>
      <c r="U10" s="27" t="e">
        <v>#N/A</v>
      </c>
      <c r="V10" s="29" t="s">
        <v>35</v>
      </c>
    </row>
    <row r="11" spans="1:22" ht="26.25" customHeight="1" x14ac:dyDescent="0.25">
      <c r="A11" s="16">
        <f>IF(B11&lt;&gt;"",SUBTOTAL(103,B$7:$B11))</f>
        <v>5</v>
      </c>
      <c r="B11" s="17" t="s">
        <v>51</v>
      </c>
      <c r="C11" s="18" t="s">
        <v>52</v>
      </c>
      <c r="D11" s="19" t="s">
        <v>53</v>
      </c>
      <c r="E11" s="20" t="s">
        <v>54</v>
      </c>
      <c r="F11" s="17" t="s">
        <v>55</v>
      </c>
      <c r="G11" s="17" t="s">
        <v>49</v>
      </c>
      <c r="H11" s="17" t="s">
        <v>30</v>
      </c>
      <c r="I11" s="17" t="s">
        <v>30</v>
      </c>
      <c r="J11" s="17" t="s">
        <v>30</v>
      </c>
      <c r="K11" s="21">
        <v>8</v>
      </c>
      <c r="L11" s="17">
        <v>120</v>
      </c>
      <c r="M11" s="22">
        <v>2.91</v>
      </c>
      <c r="N11" s="17" t="s">
        <v>40</v>
      </c>
      <c r="O11" s="23"/>
      <c r="P11" s="24" t="s">
        <v>32</v>
      </c>
      <c r="Q11" s="25" t="s">
        <v>33</v>
      </c>
      <c r="R11" s="26" t="s">
        <v>34</v>
      </c>
      <c r="S11" s="27"/>
      <c r="T11" s="28"/>
      <c r="U11" s="27" t="e">
        <v>#N/A</v>
      </c>
      <c r="V11" s="29" t="s">
        <v>35</v>
      </c>
    </row>
    <row r="12" spans="1:22" ht="26.25" customHeight="1" x14ac:dyDescent="0.25">
      <c r="A12" s="16">
        <f>IF(B12&lt;&gt;"",SUBTOTAL(103,B$7:$B12))</f>
        <v>6</v>
      </c>
      <c r="B12" s="17" t="s">
        <v>56</v>
      </c>
      <c r="C12" s="18" t="s">
        <v>57</v>
      </c>
      <c r="D12" s="19" t="s">
        <v>58</v>
      </c>
      <c r="E12" s="20" t="s">
        <v>59</v>
      </c>
      <c r="F12" s="17" t="s">
        <v>55</v>
      </c>
      <c r="G12" s="17" t="s">
        <v>49</v>
      </c>
      <c r="H12" s="17" t="s">
        <v>30</v>
      </c>
      <c r="I12" s="17" t="s">
        <v>30</v>
      </c>
      <c r="J12" s="17" t="s">
        <v>30</v>
      </c>
      <c r="K12" s="21">
        <v>8</v>
      </c>
      <c r="L12" s="17">
        <v>120</v>
      </c>
      <c r="M12" s="22">
        <v>2.69</v>
      </c>
      <c r="N12" s="17" t="s">
        <v>40</v>
      </c>
      <c r="O12" s="23"/>
      <c r="P12" s="24" t="s">
        <v>32</v>
      </c>
      <c r="Q12" s="25" t="s">
        <v>33</v>
      </c>
      <c r="R12" s="26" t="s">
        <v>34</v>
      </c>
      <c r="S12" s="27" t="s">
        <v>50</v>
      </c>
      <c r="T12" s="28"/>
      <c r="U12" s="27" t="e">
        <v>#N/A</v>
      </c>
      <c r="V12" s="29" t="s">
        <v>35</v>
      </c>
    </row>
    <row r="13" spans="1:22" ht="26.25" customHeight="1" x14ac:dyDescent="0.25">
      <c r="A13" s="16">
        <f>IF(B13&lt;&gt;"",SUBTOTAL(103,B$7:$B13))</f>
        <v>7</v>
      </c>
      <c r="B13" s="17" t="s">
        <v>60</v>
      </c>
      <c r="C13" s="30" t="s">
        <v>61</v>
      </c>
      <c r="D13" s="31" t="s">
        <v>47</v>
      </c>
      <c r="E13" s="20" t="s">
        <v>62</v>
      </c>
      <c r="F13" s="17" t="s">
        <v>28</v>
      </c>
      <c r="G13" s="17" t="s">
        <v>63</v>
      </c>
      <c r="H13" s="17" t="s">
        <v>30</v>
      </c>
      <c r="I13" s="17" t="s">
        <v>30</v>
      </c>
      <c r="J13" s="17" t="s">
        <v>30</v>
      </c>
      <c r="K13" s="21">
        <v>8.5</v>
      </c>
      <c r="L13" s="17">
        <v>121</v>
      </c>
      <c r="M13" s="22">
        <v>2.99</v>
      </c>
      <c r="N13" s="17" t="s">
        <v>40</v>
      </c>
      <c r="O13" s="32"/>
      <c r="P13" s="33" t="s">
        <v>32</v>
      </c>
      <c r="Q13" s="34" t="s">
        <v>33</v>
      </c>
      <c r="R13" s="34" t="s">
        <v>34</v>
      </c>
      <c r="S13" s="27"/>
      <c r="T13" s="28"/>
      <c r="U13" s="27" t="e">
        <v>#N/A</v>
      </c>
      <c r="V13" s="29" t="s">
        <v>35</v>
      </c>
    </row>
    <row r="14" spans="1:22" ht="26.25" customHeight="1" x14ac:dyDescent="0.25">
      <c r="A14" s="16">
        <f>IF(B14&lt;&gt;"",SUBTOTAL(103,B$7:$B14))</f>
        <v>8</v>
      </c>
      <c r="B14" s="17" t="s">
        <v>64</v>
      </c>
      <c r="C14" s="30" t="s">
        <v>65</v>
      </c>
      <c r="D14" s="31" t="s">
        <v>66</v>
      </c>
      <c r="E14" s="20" t="s">
        <v>67</v>
      </c>
      <c r="F14" s="17" t="s">
        <v>55</v>
      </c>
      <c r="G14" s="17" t="s">
        <v>63</v>
      </c>
      <c r="H14" s="17" t="s">
        <v>30</v>
      </c>
      <c r="I14" s="17" t="s">
        <v>30</v>
      </c>
      <c r="J14" s="17" t="s">
        <v>30</v>
      </c>
      <c r="K14" s="21">
        <v>8.5</v>
      </c>
      <c r="L14" s="17">
        <v>120</v>
      </c>
      <c r="M14" s="22">
        <v>3.12</v>
      </c>
      <c r="N14" s="17" t="s">
        <v>40</v>
      </c>
      <c r="O14" s="32"/>
      <c r="P14" s="33" t="s">
        <v>32</v>
      </c>
      <c r="Q14" s="34" t="s">
        <v>33</v>
      </c>
      <c r="R14" s="34" t="s">
        <v>34</v>
      </c>
      <c r="S14" s="27"/>
      <c r="T14" s="28"/>
      <c r="U14" s="27" t="e">
        <v>#N/A</v>
      </c>
      <c r="V14" s="29" t="s">
        <v>35</v>
      </c>
    </row>
    <row r="15" spans="1:22" ht="26.25" customHeight="1" x14ac:dyDescent="0.25">
      <c r="A15" s="16">
        <f>IF(B15&lt;&gt;"",SUBTOTAL(103,B$7:$B15))</f>
        <v>9</v>
      </c>
      <c r="B15" s="17" t="s">
        <v>68</v>
      </c>
      <c r="C15" s="30" t="s">
        <v>69</v>
      </c>
      <c r="D15" s="31" t="s">
        <v>70</v>
      </c>
      <c r="E15" s="20" t="s">
        <v>71</v>
      </c>
      <c r="F15" s="17" t="s">
        <v>28</v>
      </c>
      <c r="G15" s="17" t="s">
        <v>63</v>
      </c>
      <c r="H15" s="17" t="s">
        <v>30</v>
      </c>
      <c r="I15" s="17" t="s">
        <v>30</v>
      </c>
      <c r="J15" s="17" t="s">
        <v>30</v>
      </c>
      <c r="K15" s="21">
        <v>8.5</v>
      </c>
      <c r="L15" s="17">
        <v>120</v>
      </c>
      <c r="M15" s="22">
        <v>2.85</v>
      </c>
      <c r="N15" s="17" t="s">
        <v>40</v>
      </c>
      <c r="O15" s="32"/>
      <c r="P15" s="33" t="s">
        <v>32</v>
      </c>
      <c r="Q15" s="34" t="s">
        <v>33</v>
      </c>
      <c r="R15" s="34" t="s">
        <v>34</v>
      </c>
      <c r="S15" s="27"/>
      <c r="T15" s="28"/>
      <c r="U15" s="27" t="e">
        <v>#N/A</v>
      </c>
      <c r="V15" s="29" t="s">
        <v>35</v>
      </c>
    </row>
    <row r="16" spans="1:22" ht="26.25" customHeight="1" x14ac:dyDescent="0.25">
      <c r="A16" s="16">
        <f>IF(B16&lt;&gt;"",SUBTOTAL(103,B$7:$B16))</f>
        <v>10</v>
      </c>
      <c r="B16" s="17" t="s">
        <v>72</v>
      </c>
      <c r="C16" s="30" t="s">
        <v>73</v>
      </c>
      <c r="D16" s="31" t="s">
        <v>70</v>
      </c>
      <c r="E16" s="20" t="s">
        <v>74</v>
      </c>
      <c r="F16" s="17" t="s">
        <v>55</v>
      </c>
      <c r="G16" s="17" t="s">
        <v>63</v>
      </c>
      <c r="H16" s="17" t="s">
        <v>30</v>
      </c>
      <c r="I16" s="17" t="s">
        <v>30</v>
      </c>
      <c r="J16" s="17" t="s">
        <v>30</v>
      </c>
      <c r="K16" s="21">
        <v>8.8000000000000007</v>
      </c>
      <c r="L16" s="17">
        <v>120</v>
      </c>
      <c r="M16" s="22">
        <v>3.27</v>
      </c>
      <c r="N16" s="17" t="s">
        <v>75</v>
      </c>
      <c r="O16" s="32"/>
      <c r="P16" s="33" t="s">
        <v>32</v>
      </c>
      <c r="Q16" s="34" t="s">
        <v>33</v>
      </c>
      <c r="R16" s="34" t="s">
        <v>34</v>
      </c>
      <c r="S16" s="27"/>
      <c r="T16" s="28"/>
      <c r="U16" s="27" t="e">
        <v>#N/A</v>
      </c>
      <c r="V16" s="29" t="s">
        <v>35</v>
      </c>
    </row>
    <row r="17" spans="1:22" ht="27.75" customHeight="1" x14ac:dyDescent="0.25">
      <c r="A17" s="16">
        <f>IF(B17&lt;&gt;"",SUBTOTAL(103,B$7:$B17))</f>
        <v>11</v>
      </c>
      <c r="B17" s="17" t="s">
        <v>76</v>
      </c>
      <c r="C17" s="30" t="s">
        <v>77</v>
      </c>
      <c r="D17" s="31" t="s">
        <v>78</v>
      </c>
      <c r="E17" s="20" t="s">
        <v>79</v>
      </c>
      <c r="F17" s="17" t="s">
        <v>28</v>
      </c>
      <c r="G17" s="17" t="s">
        <v>63</v>
      </c>
      <c r="H17" s="17" t="s">
        <v>30</v>
      </c>
      <c r="I17" s="17" t="s">
        <v>30</v>
      </c>
      <c r="J17" s="17" t="s">
        <v>30</v>
      </c>
      <c r="K17" s="21">
        <v>7.5</v>
      </c>
      <c r="L17" s="17">
        <v>121</v>
      </c>
      <c r="M17" s="22">
        <v>3</v>
      </c>
      <c r="N17" s="17" t="s">
        <v>40</v>
      </c>
      <c r="O17" s="32"/>
      <c r="P17" s="33" t="s">
        <v>32</v>
      </c>
      <c r="Q17" s="34" t="s">
        <v>33</v>
      </c>
      <c r="R17" s="35" t="s">
        <v>80</v>
      </c>
      <c r="S17" s="27"/>
      <c r="T17" s="28"/>
      <c r="U17" s="27" t="e">
        <v>#N/A</v>
      </c>
      <c r="V17" s="29" t="s">
        <v>35</v>
      </c>
    </row>
    <row r="18" spans="1:22" ht="26.25" customHeight="1" x14ac:dyDescent="0.25">
      <c r="A18" s="16">
        <f>IF(B18&lt;&gt;"",SUBTOTAL(103,B$7:$B18))</f>
        <v>12</v>
      </c>
      <c r="B18" s="17" t="s">
        <v>81</v>
      </c>
      <c r="C18" s="30" t="s">
        <v>82</v>
      </c>
      <c r="D18" s="31" t="s">
        <v>83</v>
      </c>
      <c r="E18" s="20" t="s">
        <v>62</v>
      </c>
      <c r="F18" s="17" t="s">
        <v>28</v>
      </c>
      <c r="G18" s="17" t="s">
        <v>63</v>
      </c>
      <c r="H18" s="17" t="s">
        <v>30</v>
      </c>
      <c r="I18" s="17" t="s">
        <v>30</v>
      </c>
      <c r="J18" s="17" t="s">
        <v>30</v>
      </c>
      <c r="K18" s="21">
        <v>9</v>
      </c>
      <c r="L18" s="17">
        <v>120</v>
      </c>
      <c r="M18" s="22">
        <v>2.83</v>
      </c>
      <c r="N18" s="17" t="s">
        <v>40</v>
      </c>
      <c r="O18" s="32"/>
      <c r="P18" s="33" t="s">
        <v>32</v>
      </c>
      <c r="Q18" s="34" t="s">
        <v>33</v>
      </c>
      <c r="R18" s="34" t="s">
        <v>34</v>
      </c>
      <c r="S18" s="27"/>
      <c r="T18" s="28"/>
      <c r="U18" s="27" t="e">
        <v>#N/A</v>
      </c>
      <c r="V18" s="29" t="s">
        <v>35</v>
      </c>
    </row>
    <row r="19" spans="1:22" ht="26.25" customHeight="1" x14ac:dyDescent="0.25">
      <c r="A19" s="16">
        <f>IF(B19&lt;&gt;"",SUBTOTAL(103,B$7:$B19))</f>
        <v>13</v>
      </c>
      <c r="B19" s="17" t="s">
        <v>84</v>
      </c>
      <c r="C19" s="30" t="s">
        <v>85</v>
      </c>
      <c r="D19" s="31" t="s">
        <v>86</v>
      </c>
      <c r="E19" s="20" t="s">
        <v>87</v>
      </c>
      <c r="F19" s="17" t="s">
        <v>55</v>
      </c>
      <c r="G19" s="17" t="s">
        <v>63</v>
      </c>
      <c r="H19" s="17" t="s">
        <v>30</v>
      </c>
      <c r="I19" s="17" t="s">
        <v>30</v>
      </c>
      <c r="J19" s="17" t="s">
        <v>30</v>
      </c>
      <c r="K19" s="21">
        <v>8.5</v>
      </c>
      <c r="L19" s="17">
        <v>120</v>
      </c>
      <c r="M19" s="22">
        <v>2.99</v>
      </c>
      <c r="N19" s="17" t="s">
        <v>40</v>
      </c>
      <c r="O19" s="32"/>
      <c r="P19" s="33" t="s">
        <v>32</v>
      </c>
      <c r="Q19" s="34" t="s">
        <v>33</v>
      </c>
      <c r="R19" s="34" t="s">
        <v>34</v>
      </c>
      <c r="S19" s="27" t="s">
        <v>50</v>
      </c>
      <c r="T19" s="28"/>
      <c r="U19" s="27" t="e">
        <v>#N/A</v>
      </c>
      <c r="V19" s="29" t="s">
        <v>35</v>
      </c>
    </row>
    <row r="20" spans="1:22" ht="26.25" customHeight="1" x14ac:dyDescent="0.25">
      <c r="A20" s="16">
        <f>IF(B20&lt;&gt;"",SUBTOTAL(103,B$7:$B20))</f>
        <v>14</v>
      </c>
      <c r="B20" s="17" t="s">
        <v>88</v>
      </c>
      <c r="C20" s="30" t="s">
        <v>89</v>
      </c>
      <c r="D20" s="31" t="s">
        <v>90</v>
      </c>
      <c r="E20" s="20" t="s">
        <v>91</v>
      </c>
      <c r="F20" s="17" t="s">
        <v>55</v>
      </c>
      <c r="G20" s="17" t="s">
        <v>92</v>
      </c>
      <c r="H20" s="17" t="s">
        <v>30</v>
      </c>
      <c r="I20" s="17" t="s">
        <v>30</v>
      </c>
      <c r="J20" s="17" t="s">
        <v>30</v>
      </c>
      <c r="K20" s="21">
        <v>8</v>
      </c>
      <c r="L20" s="17">
        <v>120</v>
      </c>
      <c r="M20" s="22">
        <v>2.8</v>
      </c>
      <c r="N20" s="17" t="s">
        <v>40</v>
      </c>
      <c r="O20" s="32"/>
      <c r="P20" s="33" t="s">
        <v>32</v>
      </c>
      <c r="Q20" s="34" t="s">
        <v>33</v>
      </c>
      <c r="R20" s="34" t="s">
        <v>34</v>
      </c>
      <c r="S20" s="27" t="s">
        <v>50</v>
      </c>
      <c r="T20" s="28"/>
      <c r="U20" s="27" t="e">
        <v>#N/A</v>
      </c>
      <c r="V20" s="29" t="s">
        <v>35</v>
      </c>
    </row>
    <row r="21" spans="1:22" ht="26.25" customHeight="1" x14ac:dyDescent="0.25">
      <c r="A21" s="16">
        <f>IF(B21&lt;&gt;"",SUBTOTAL(103,B$7:$B21))</f>
        <v>15</v>
      </c>
      <c r="B21" s="17" t="s">
        <v>93</v>
      </c>
      <c r="C21" s="30" t="s">
        <v>94</v>
      </c>
      <c r="D21" s="31" t="s">
        <v>95</v>
      </c>
      <c r="E21" s="20" t="s">
        <v>96</v>
      </c>
      <c r="F21" s="17" t="s">
        <v>55</v>
      </c>
      <c r="G21" s="17" t="s">
        <v>92</v>
      </c>
      <c r="H21" s="17" t="s">
        <v>30</v>
      </c>
      <c r="I21" s="17" t="s">
        <v>30</v>
      </c>
      <c r="J21" s="17" t="s">
        <v>30</v>
      </c>
      <c r="K21" s="21">
        <v>8.3000000000000007</v>
      </c>
      <c r="L21" s="17">
        <v>120</v>
      </c>
      <c r="M21" s="22">
        <v>2.73</v>
      </c>
      <c r="N21" s="17" t="s">
        <v>40</v>
      </c>
      <c r="O21" s="32"/>
      <c r="P21" s="33" t="s">
        <v>32</v>
      </c>
      <c r="Q21" s="34" t="s">
        <v>33</v>
      </c>
      <c r="R21" s="34" t="s">
        <v>34</v>
      </c>
      <c r="S21" s="27"/>
      <c r="T21" s="28"/>
      <c r="U21" s="27" t="e">
        <v>#N/A</v>
      </c>
      <c r="V21" s="29" t="s">
        <v>35</v>
      </c>
    </row>
    <row r="22" spans="1:22" ht="26.25" customHeight="1" x14ac:dyDescent="0.25">
      <c r="A22" s="16">
        <f>IF(B22&lt;&gt;"",SUBTOTAL(103,B$7:$B22))</f>
        <v>16</v>
      </c>
      <c r="B22" s="17" t="s">
        <v>97</v>
      </c>
      <c r="C22" s="30" t="s">
        <v>98</v>
      </c>
      <c r="D22" s="31" t="s">
        <v>38</v>
      </c>
      <c r="E22" s="20" t="s">
        <v>99</v>
      </c>
      <c r="F22" s="17" t="s">
        <v>28</v>
      </c>
      <c r="G22" s="17" t="s">
        <v>92</v>
      </c>
      <c r="H22" s="17" t="s">
        <v>30</v>
      </c>
      <c r="I22" s="17" t="s">
        <v>30</v>
      </c>
      <c r="J22" s="17" t="s">
        <v>30</v>
      </c>
      <c r="K22" s="21">
        <v>9</v>
      </c>
      <c r="L22" s="17">
        <v>120</v>
      </c>
      <c r="M22" s="22">
        <v>3.35</v>
      </c>
      <c r="N22" s="17" t="s">
        <v>75</v>
      </c>
      <c r="O22" s="32"/>
      <c r="P22" s="33" t="s">
        <v>32</v>
      </c>
      <c r="Q22" s="34" t="s">
        <v>33</v>
      </c>
      <c r="R22" s="34" t="s">
        <v>34</v>
      </c>
      <c r="S22" s="27"/>
      <c r="T22" s="28"/>
      <c r="U22" s="27" t="e">
        <v>#N/A</v>
      </c>
      <c r="V22" s="29" t="s">
        <v>35</v>
      </c>
    </row>
    <row r="23" spans="1:22" ht="26.25" customHeight="1" x14ac:dyDescent="0.25">
      <c r="A23" s="16">
        <f>IF(B23&lt;&gt;"",SUBTOTAL(103,B$7:$B23))</f>
        <v>17</v>
      </c>
      <c r="B23" s="17" t="s">
        <v>100</v>
      </c>
      <c r="C23" s="30" t="s">
        <v>101</v>
      </c>
      <c r="D23" s="31" t="s">
        <v>102</v>
      </c>
      <c r="E23" s="20" t="s">
        <v>103</v>
      </c>
      <c r="F23" s="17" t="s">
        <v>28</v>
      </c>
      <c r="G23" s="17" t="s">
        <v>92</v>
      </c>
      <c r="H23" s="17" t="s">
        <v>30</v>
      </c>
      <c r="I23" s="17" t="s">
        <v>30</v>
      </c>
      <c r="J23" s="17" t="s">
        <v>30</v>
      </c>
      <c r="K23" s="21">
        <v>8.3000000000000007</v>
      </c>
      <c r="L23" s="17">
        <v>120</v>
      </c>
      <c r="M23" s="22">
        <v>2.65</v>
      </c>
      <c r="N23" s="17" t="s">
        <v>40</v>
      </c>
      <c r="O23" s="32"/>
      <c r="P23" s="33" t="s">
        <v>32</v>
      </c>
      <c r="Q23" s="34" t="s">
        <v>33</v>
      </c>
      <c r="R23" s="34" t="s">
        <v>34</v>
      </c>
      <c r="S23" s="27" t="s">
        <v>50</v>
      </c>
      <c r="T23" s="28"/>
      <c r="U23" s="27" t="e">
        <v>#N/A</v>
      </c>
      <c r="V23" s="29" t="s">
        <v>35</v>
      </c>
    </row>
    <row r="24" spans="1:22" ht="26.25" customHeight="1" x14ac:dyDescent="0.25">
      <c r="A24" s="16">
        <f>IF(B24&lt;&gt;"",SUBTOTAL(103,B$7:$B24))</f>
        <v>18</v>
      </c>
      <c r="B24" s="17" t="s">
        <v>104</v>
      </c>
      <c r="C24" s="30" t="s">
        <v>105</v>
      </c>
      <c r="D24" s="31" t="s">
        <v>106</v>
      </c>
      <c r="E24" s="20" t="s">
        <v>107</v>
      </c>
      <c r="F24" s="17" t="s">
        <v>28</v>
      </c>
      <c r="G24" s="17" t="s">
        <v>92</v>
      </c>
      <c r="H24" s="17" t="s">
        <v>30</v>
      </c>
      <c r="I24" s="17" t="s">
        <v>30</v>
      </c>
      <c r="J24" s="17" t="s">
        <v>30</v>
      </c>
      <c r="K24" s="21">
        <v>8</v>
      </c>
      <c r="L24" s="17">
        <v>120</v>
      </c>
      <c r="M24" s="22">
        <v>2.88</v>
      </c>
      <c r="N24" s="17" t="s">
        <v>40</v>
      </c>
      <c r="O24" s="32"/>
      <c r="P24" s="33" t="s">
        <v>32</v>
      </c>
      <c r="Q24" s="34" t="s">
        <v>33</v>
      </c>
      <c r="R24" s="34" t="s">
        <v>34</v>
      </c>
      <c r="S24" s="27" t="s">
        <v>50</v>
      </c>
      <c r="T24" s="28"/>
      <c r="U24" s="27" t="e">
        <v>#N/A</v>
      </c>
      <c r="V24" s="29" t="s">
        <v>35</v>
      </c>
    </row>
    <row r="25" spans="1:22" ht="26.25" customHeight="1" x14ac:dyDescent="0.25">
      <c r="A25" s="16">
        <f>IF(B25&lt;&gt;"",SUBTOTAL(103,B$7:$B25))</f>
        <v>19</v>
      </c>
      <c r="B25" s="17" t="s">
        <v>108</v>
      </c>
      <c r="C25" s="30" t="s">
        <v>109</v>
      </c>
      <c r="D25" s="31" t="s">
        <v>110</v>
      </c>
      <c r="E25" s="20" t="s">
        <v>111</v>
      </c>
      <c r="F25" s="17" t="s">
        <v>28</v>
      </c>
      <c r="G25" s="17" t="s">
        <v>92</v>
      </c>
      <c r="H25" s="17" t="s">
        <v>30</v>
      </c>
      <c r="I25" s="17" t="s">
        <v>30</v>
      </c>
      <c r="J25" s="17" t="s">
        <v>30</v>
      </c>
      <c r="K25" s="21">
        <v>8.5</v>
      </c>
      <c r="L25" s="17">
        <v>120</v>
      </c>
      <c r="M25" s="22">
        <v>3.3</v>
      </c>
      <c r="N25" s="17" t="s">
        <v>75</v>
      </c>
      <c r="O25" s="32"/>
      <c r="P25" s="33" t="s">
        <v>32</v>
      </c>
      <c r="Q25" s="34" t="s">
        <v>33</v>
      </c>
      <c r="R25" s="34" t="s">
        <v>34</v>
      </c>
      <c r="S25" s="27"/>
      <c r="T25" s="28"/>
      <c r="U25" s="27" t="e">
        <v>#N/A</v>
      </c>
      <c r="V25" s="29" t="s">
        <v>35</v>
      </c>
    </row>
    <row r="26" spans="1:22" ht="26.25" customHeight="1" x14ac:dyDescent="0.25">
      <c r="A26" s="16">
        <f>IF(B26&lt;&gt;"",SUBTOTAL(103,B$7:$B26))</f>
        <v>20</v>
      </c>
      <c r="B26" s="17" t="s">
        <v>112</v>
      </c>
      <c r="C26" s="30" t="s">
        <v>113</v>
      </c>
      <c r="D26" s="31" t="s">
        <v>114</v>
      </c>
      <c r="E26" s="20" t="s">
        <v>115</v>
      </c>
      <c r="F26" s="17" t="s">
        <v>28</v>
      </c>
      <c r="G26" s="17" t="s">
        <v>92</v>
      </c>
      <c r="H26" s="17" t="s">
        <v>30</v>
      </c>
      <c r="I26" s="17" t="s">
        <v>30</v>
      </c>
      <c r="J26" s="17" t="s">
        <v>30</v>
      </c>
      <c r="K26" s="21">
        <v>8.8000000000000007</v>
      </c>
      <c r="L26" s="17">
        <v>120</v>
      </c>
      <c r="M26" s="22">
        <v>3.38</v>
      </c>
      <c r="N26" s="17" t="s">
        <v>75</v>
      </c>
      <c r="O26" s="32"/>
      <c r="P26" s="33" t="s">
        <v>32</v>
      </c>
      <c r="Q26" s="34" t="s">
        <v>33</v>
      </c>
      <c r="R26" s="34" t="s">
        <v>34</v>
      </c>
      <c r="S26" s="27"/>
      <c r="T26" s="28"/>
      <c r="U26" s="27" t="e">
        <v>#N/A</v>
      </c>
      <c r="V26" s="29" t="s">
        <v>35</v>
      </c>
    </row>
    <row r="27" spans="1:22" ht="26.25" customHeight="1" x14ac:dyDescent="0.25">
      <c r="A27" s="16">
        <f>IF(B27&lt;&gt;"",SUBTOTAL(103,B$7:$B27))</f>
        <v>21</v>
      </c>
      <c r="B27" s="17" t="s">
        <v>116</v>
      </c>
      <c r="C27" s="30" t="s">
        <v>117</v>
      </c>
      <c r="D27" s="31" t="s">
        <v>118</v>
      </c>
      <c r="E27" s="20" t="s">
        <v>119</v>
      </c>
      <c r="F27" s="17" t="s">
        <v>28</v>
      </c>
      <c r="G27" s="17" t="s">
        <v>92</v>
      </c>
      <c r="H27" s="17" t="s">
        <v>30</v>
      </c>
      <c r="I27" s="17" t="s">
        <v>30</v>
      </c>
      <c r="J27" s="17" t="s">
        <v>30</v>
      </c>
      <c r="K27" s="21">
        <v>8.5</v>
      </c>
      <c r="L27" s="17">
        <v>120</v>
      </c>
      <c r="M27" s="22">
        <v>2.91</v>
      </c>
      <c r="N27" s="17" t="s">
        <v>40</v>
      </c>
      <c r="O27" s="32"/>
      <c r="P27" s="33" t="s">
        <v>32</v>
      </c>
      <c r="Q27" s="34" t="s">
        <v>33</v>
      </c>
      <c r="R27" s="34" t="s">
        <v>34</v>
      </c>
      <c r="S27" s="27"/>
      <c r="T27" s="28"/>
      <c r="U27" s="27" t="e">
        <v>#N/A</v>
      </c>
      <c r="V27" s="29" t="s">
        <v>35</v>
      </c>
    </row>
    <row r="28" spans="1:22" ht="26.25" customHeight="1" x14ac:dyDescent="0.25">
      <c r="A28" s="16">
        <f>IF(B28&lt;&gt;"",SUBTOTAL(103,B$7:$B28))</f>
        <v>22</v>
      </c>
      <c r="B28" s="17" t="s">
        <v>120</v>
      </c>
      <c r="C28" s="30" t="s">
        <v>42</v>
      </c>
      <c r="D28" s="31" t="s">
        <v>121</v>
      </c>
      <c r="E28" s="20" t="s">
        <v>122</v>
      </c>
      <c r="F28" s="17" t="s">
        <v>28</v>
      </c>
      <c r="G28" s="17" t="s">
        <v>123</v>
      </c>
      <c r="H28" s="17" t="s">
        <v>30</v>
      </c>
      <c r="I28" s="17" t="s">
        <v>30</v>
      </c>
      <c r="J28" s="17" t="s">
        <v>30</v>
      </c>
      <c r="K28" s="21">
        <v>8.5</v>
      </c>
      <c r="L28" s="17">
        <v>120</v>
      </c>
      <c r="M28" s="22">
        <v>3.4</v>
      </c>
      <c r="N28" s="17" t="s">
        <v>75</v>
      </c>
      <c r="O28" s="32"/>
      <c r="P28" s="33" t="s">
        <v>32</v>
      </c>
      <c r="Q28" s="34" t="s">
        <v>33</v>
      </c>
      <c r="R28" s="34" t="s">
        <v>34</v>
      </c>
      <c r="S28" s="27" t="s">
        <v>50</v>
      </c>
      <c r="T28" s="28"/>
      <c r="U28" s="27" t="e">
        <v>#N/A</v>
      </c>
      <c r="V28" s="29" t="s">
        <v>35</v>
      </c>
    </row>
    <row r="29" spans="1:22" ht="26.25" customHeight="1" x14ac:dyDescent="0.25">
      <c r="A29" s="16">
        <f>IF(B29&lt;&gt;"",SUBTOTAL(103,B$7:$B29))</f>
        <v>23</v>
      </c>
      <c r="B29" s="17" t="s">
        <v>124</v>
      </c>
      <c r="C29" s="30" t="s">
        <v>42</v>
      </c>
      <c r="D29" s="31" t="s">
        <v>38</v>
      </c>
      <c r="E29" s="20" t="s">
        <v>125</v>
      </c>
      <c r="F29" s="17" t="s">
        <v>28</v>
      </c>
      <c r="G29" s="17" t="s">
        <v>123</v>
      </c>
      <c r="H29" s="17" t="s">
        <v>30</v>
      </c>
      <c r="I29" s="17" t="s">
        <v>30</v>
      </c>
      <c r="J29" s="17" t="s">
        <v>30</v>
      </c>
      <c r="K29" s="21">
        <v>9</v>
      </c>
      <c r="L29" s="17">
        <v>120</v>
      </c>
      <c r="M29" s="22">
        <v>2.97</v>
      </c>
      <c r="N29" s="17" t="s">
        <v>40</v>
      </c>
      <c r="O29" s="32"/>
      <c r="P29" s="33" t="s">
        <v>32</v>
      </c>
      <c r="Q29" s="34" t="s">
        <v>33</v>
      </c>
      <c r="R29" s="34" t="s">
        <v>34</v>
      </c>
      <c r="S29" s="27" t="s">
        <v>50</v>
      </c>
      <c r="T29" s="28"/>
      <c r="U29" s="27" t="e">
        <v>#N/A</v>
      </c>
      <c r="V29" s="29" t="s">
        <v>35</v>
      </c>
    </row>
    <row r="30" spans="1:22" ht="26.25" customHeight="1" x14ac:dyDescent="0.25">
      <c r="A30" s="16">
        <f>IF(B30&lt;&gt;"",SUBTOTAL(103,B$7:$B30))</f>
        <v>24</v>
      </c>
      <c r="B30" s="17" t="s">
        <v>126</v>
      </c>
      <c r="C30" s="30" t="s">
        <v>127</v>
      </c>
      <c r="D30" s="31" t="s">
        <v>78</v>
      </c>
      <c r="E30" s="20" t="s">
        <v>128</v>
      </c>
      <c r="F30" s="17" t="s">
        <v>28</v>
      </c>
      <c r="G30" s="17" t="s">
        <v>123</v>
      </c>
      <c r="H30" s="17" t="s">
        <v>30</v>
      </c>
      <c r="I30" s="17" t="s">
        <v>30</v>
      </c>
      <c r="J30" s="17" t="s">
        <v>30</v>
      </c>
      <c r="K30" s="21">
        <v>8.5</v>
      </c>
      <c r="L30" s="17">
        <v>120</v>
      </c>
      <c r="M30" s="22">
        <v>2.54</v>
      </c>
      <c r="N30" s="17" t="s">
        <v>40</v>
      </c>
      <c r="O30" s="32"/>
      <c r="P30" s="33" t="s">
        <v>32</v>
      </c>
      <c r="Q30" s="34" t="s">
        <v>33</v>
      </c>
      <c r="R30" s="34" t="s">
        <v>34</v>
      </c>
      <c r="S30" s="27" t="s">
        <v>50</v>
      </c>
      <c r="T30" s="28"/>
      <c r="U30" s="27" t="e">
        <v>#N/A</v>
      </c>
      <c r="V30" s="29" t="s">
        <v>35</v>
      </c>
    </row>
    <row r="31" spans="1:22" ht="26.25" customHeight="1" x14ac:dyDescent="0.25">
      <c r="A31" s="16">
        <f>IF(B31&lt;&gt;"",SUBTOTAL(103,B$7:$B31))</f>
        <v>25</v>
      </c>
      <c r="B31" s="17" t="s">
        <v>129</v>
      </c>
      <c r="C31" s="30" t="s">
        <v>130</v>
      </c>
      <c r="D31" s="31" t="s">
        <v>106</v>
      </c>
      <c r="E31" s="20" t="s">
        <v>131</v>
      </c>
      <c r="F31" s="17" t="s">
        <v>28</v>
      </c>
      <c r="G31" s="17" t="s">
        <v>123</v>
      </c>
      <c r="H31" s="17" t="s">
        <v>30</v>
      </c>
      <c r="I31" s="17" t="s">
        <v>30</v>
      </c>
      <c r="J31" s="17" t="s">
        <v>30</v>
      </c>
      <c r="K31" s="21">
        <v>8.5</v>
      </c>
      <c r="L31" s="17">
        <v>120</v>
      </c>
      <c r="M31" s="22">
        <v>2.63</v>
      </c>
      <c r="N31" s="17" t="s">
        <v>40</v>
      </c>
      <c r="O31" s="32"/>
      <c r="P31" s="33" t="s">
        <v>32</v>
      </c>
      <c r="Q31" s="34" t="s">
        <v>33</v>
      </c>
      <c r="R31" s="34" t="s">
        <v>34</v>
      </c>
      <c r="S31" s="27" t="s">
        <v>50</v>
      </c>
      <c r="T31" s="28"/>
      <c r="U31" s="27" t="e">
        <v>#N/A</v>
      </c>
      <c r="V31" s="29" t="s">
        <v>35</v>
      </c>
    </row>
    <row r="32" spans="1:22" ht="26.25" customHeight="1" x14ac:dyDescent="0.25">
      <c r="A32" s="16">
        <f>IF(B32&lt;&gt;"",SUBTOTAL(103,B$7:$B32))</f>
        <v>26</v>
      </c>
      <c r="B32" s="17" t="s">
        <v>132</v>
      </c>
      <c r="C32" s="30" t="s">
        <v>133</v>
      </c>
      <c r="D32" s="31" t="s">
        <v>134</v>
      </c>
      <c r="E32" s="20" t="s">
        <v>135</v>
      </c>
      <c r="F32" s="17" t="s">
        <v>28</v>
      </c>
      <c r="G32" s="17" t="s">
        <v>136</v>
      </c>
      <c r="H32" s="17" t="s">
        <v>30</v>
      </c>
      <c r="I32" s="17" t="s">
        <v>30</v>
      </c>
      <c r="J32" s="17" t="s">
        <v>30</v>
      </c>
      <c r="K32" s="21">
        <v>8</v>
      </c>
      <c r="L32" s="17">
        <v>120</v>
      </c>
      <c r="M32" s="22">
        <v>2.97</v>
      </c>
      <c r="N32" s="17" t="s">
        <v>40</v>
      </c>
      <c r="O32" s="32"/>
      <c r="P32" s="33" t="s">
        <v>32</v>
      </c>
      <c r="Q32" s="34" t="s">
        <v>33</v>
      </c>
      <c r="R32" s="34" t="s">
        <v>34</v>
      </c>
      <c r="S32" s="27" t="s">
        <v>50</v>
      </c>
      <c r="T32" s="28"/>
      <c r="U32" s="27" t="e">
        <v>#N/A</v>
      </c>
      <c r="V32" s="29" t="s">
        <v>35</v>
      </c>
    </row>
    <row r="33" spans="1:22" ht="26.25" customHeight="1" x14ac:dyDescent="0.25">
      <c r="A33" s="16">
        <f>IF(B33&lt;&gt;"",SUBTOTAL(103,B$7:$B33))</f>
        <v>27</v>
      </c>
      <c r="B33" s="17" t="s">
        <v>137</v>
      </c>
      <c r="C33" s="30" t="s">
        <v>138</v>
      </c>
      <c r="D33" s="31" t="s">
        <v>139</v>
      </c>
      <c r="E33" s="20" t="s">
        <v>140</v>
      </c>
      <c r="F33" s="17" t="s">
        <v>55</v>
      </c>
      <c r="G33" s="17" t="s">
        <v>136</v>
      </c>
      <c r="H33" s="17" t="s">
        <v>30</v>
      </c>
      <c r="I33" s="17" t="s">
        <v>30</v>
      </c>
      <c r="J33" s="17" t="s">
        <v>30</v>
      </c>
      <c r="K33" s="21">
        <v>8.3000000000000007</v>
      </c>
      <c r="L33" s="17">
        <v>120</v>
      </c>
      <c r="M33" s="22">
        <v>2.68</v>
      </c>
      <c r="N33" s="17" t="s">
        <v>40</v>
      </c>
      <c r="O33" s="32"/>
      <c r="P33" s="33" t="s">
        <v>32</v>
      </c>
      <c r="Q33" s="34" t="s">
        <v>33</v>
      </c>
      <c r="R33" s="34" t="s">
        <v>34</v>
      </c>
      <c r="S33" s="27" t="s">
        <v>50</v>
      </c>
      <c r="T33" s="28"/>
      <c r="U33" s="27" t="e">
        <v>#N/A</v>
      </c>
      <c r="V33" s="29" t="s">
        <v>35</v>
      </c>
    </row>
    <row r="34" spans="1:22" ht="26.25" customHeight="1" x14ac:dyDescent="0.25">
      <c r="A34" s="16">
        <f>IF(B34&lt;&gt;"",SUBTOTAL(103,B$7:$B34))</f>
        <v>28</v>
      </c>
      <c r="B34" s="17" t="s">
        <v>141</v>
      </c>
      <c r="C34" s="30" t="s">
        <v>142</v>
      </c>
      <c r="D34" s="31" t="s">
        <v>26</v>
      </c>
      <c r="E34" s="20" t="s">
        <v>143</v>
      </c>
      <c r="F34" s="17" t="s">
        <v>28</v>
      </c>
      <c r="G34" s="17" t="s">
        <v>144</v>
      </c>
      <c r="H34" s="17" t="s">
        <v>30</v>
      </c>
      <c r="I34" s="17" t="s">
        <v>30</v>
      </c>
      <c r="J34" s="17" t="s">
        <v>30</v>
      </c>
      <c r="K34" s="21">
        <v>8.3000000000000007</v>
      </c>
      <c r="L34" s="17">
        <v>120</v>
      </c>
      <c r="M34" s="22">
        <v>2.92</v>
      </c>
      <c r="N34" s="17" t="s">
        <v>40</v>
      </c>
      <c r="O34" s="32"/>
      <c r="P34" s="33" t="s">
        <v>32</v>
      </c>
      <c r="Q34" s="34" t="s">
        <v>33</v>
      </c>
      <c r="R34" s="34" t="s">
        <v>34</v>
      </c>
      <c r="S34" s="27" t="s">
        <v>50</v>
      </c>
      <c r="T34" s="28"/>
      <c r="U34" s="27" t="e">
        <v>#N/A</v>
      </c>
      <c r="V34" s="29" t="s">
        <v>35</v>
      </c>
    </row>
    <row r="35" spans="1:22" ht="26.25" customHeight="1" x14ac:dyDescent="0.25">
      <c r="A35" s="16">
        <f>IF(B35&lt;&gt;"",SUBTOTAL(103,B$7:$B35))</f>
        <v>29</v>
      </c>
      <c r="B35" s="17" t="s">
        <v>145</v>
      </c>
      <c r="C35" s="30" t="s">
        <v>146</v>
      </c>
      <c r="D35" s="31" t="s">
        <v>26</v>
      </c>
      <c r="E35" s="20" t="s">
        <v>147</v>
      </c>
      <c r="F35" s="17" t="s">
        <v>28</v>
      </c>
      <c r="G35" s="17" t="s">
        <v>144</v>
      </c>
      <c r="H35" s="17" t="s">
        <v>30</v>
      </c>
      <c r="I35" s="17" t="s">
        <v>30</v>
      </c>
      <c r="J35" s="17" t="s">
        <v>30</v>
      </c>
      <c r="K35" s="21">
        <v>8.5</v>
      </c>
      <c r="L35" s="17">
        <v>122</v>
      </c>
      <c r="M35" s="22">
        <v>2.65</v>
      </c>
      <c r="N35" s="17" t="s">
        <v>40</v>
      </c>
      <c r="O35" s="32"/>
      <c r="P35" s="33" t="s">
        <v>32</v>
      </c>
      <c r="Q35" s="34" t="s">
        <v>33</v>
      </c>
      <c r="R35" s="34" t="s">
        <v>34</v>
      </c>
      <c r="S35" s="27" t="s">
        <v>50</v>
      </c>
      <c r="T35" s="28"/>
      <c r="U35" s="27" t="e">
        <v>#N/A</v>
      </c>
      <c r="V35" s="29" t="s">
        <v>35</v>
      </c>
    </row>
    <row r="36" spans="1:22" ht="26.25" customHeight="1" x14ac:dyDescent="0.25">
      <c r="A36" s="16">
        <f>IF(B36&lt;&gt;"",SUBTOTAL(103,B$7:$B36))</f>
        <v>30</v>
      </c>
      <c r="B36" s="17" t="s">
        <v>148</v>
      </c>
      <c r="C36" s="30" t="s">
        <v>149</v>
      </c>
      <c r="D36" s="31" t="s">
        <v>150</v>
      </c>
      <c r="E36" s="20" t="s">
        <v>151</v>
      </c>
      <c r="F36" s="17" t="s">
        <v>28</v>
      </c>
      <c r="G36" s="17" t="s">
        <v>144</v>
      </c>
      <c r="H36" s="17" t="s">
        <v>30</v>
      </c>
      <c r="I36" s="17" t="s">
        <v>30</v>
      </c>
      <c r="J36" s="17" t="s">
        <v>30</v>
      </c>
      <c r="K36" s="21">
        <v>8.5</v>
      </c>
      <c r="L36" s="17">
        <v>122</v>
      </c>
      <c r="M36" s="22">
        <v>2.74</v>
      </c>
      <c r="N36" s="17" t="s">
        <v>40</v>
      </c>
      <c r="O36" s="32"/>
      <c r="P36" s="33" t="s">
        <v>32</v>
      </c>
      <c r="Q36" s="34" t="s">
        <v>33</v>
      </c>
      <c r="R36" s="34" t="s">
        <v>34</v>
      </c>
      <c r="S36" s="27" t="s">
        <v>50</v>
      </c>
      <c r="T36" s="28"/>
      <c r="U36" s="27" t="e">
        <v>#N/A</v>
      </c>
      <c r="V36" s="29" t="s">
        <v>35</v>
      </c>
    </row>
    <row r="37" spans="1:22" ht="26.25" customHeight="1" x14ac:dyDescent="0.25">
      <c r="A37" s="16">
        <f>IF(B37&lt;&gt;"",SUBTOTAL(103,B$7:$B37))</f>
        <v>31</v>
      </c>
      <c r="B37" s="17" t="s">
        <v>152</v>
      </c>
      <c r="C37" s="30" t="s">
        <v>42</v>
      </c>
      <c r="D37" s="31" t="s">
        <v>38</v>
      </c>
      <c r="E37" s="20" t="s">
        <v>103</v>
      </c>
      <c r="F37" s="17" t="s">
        <v>28</v>
      </c>
      <c r="G37" s="17" t="s">
        <v>144</v>
      </c>
      <c r="H37" s="17" t="s">
        <v>30</v>
      </c>
      <c r="I37" s="17" t="s">
        <v>30</v>
      </c>
      <c r="J37" s="17" t="s">
        <v>30</v>
      </c>
      <c r="K37" s="21">
        <v>8</v>
      </c>
      <c r="L37" s="17">
        <v>120</v>
      </c>
      <c r="M37" s="22">
        <v>2.85</v>
      </c>
      <c r="N37" s="17" t="s">
        <v>40</v>
      </c>
      <c r="O37" s="32"/>
      <c r="P37" s="33" t="s">
        <v>32</v>
      </c>
      <c r="Q37" s="34" t="s">
        <v>33</v>
      </c>
      <c r="R37" s="34" t="s">
        <v>34</v>
      </c>
      <c r="S37" s="27" t="s">
        <v>50</v>
      </c>
      <c r="T37" s="28"/>
      <c r="U37" s="27" t="e">
        <v>#N/A</v>
      </c>
      <c r="V37" s="29" t="s">
        <v>35</v>
      </c>
    </row>
    <row r="38" spans="1:22" ht="26.25" customHeight="1" x14ac:dyDescent="0.25">
      <c r="A38" s="16">
        <f>IF(B38&lt;&gt;"",SUBTOTAL(103,B$7:$B38))</f>
        <v>32</v>
      </c>
      <c r="B38" s="17" t="s">
        <v>153</v>
      </c>
      <c r="C38" s="30" t="s">
        <v>154</v>
      </c>
      <c r="D38" s="31" t="s">
        <v>134</v>
      </c>
      <c r="E38" s="20" t="s">
        <v>125</v>
      </c>
      <c r="F38" s="17" t="s">
        <v>28</v>
      </c>
      <c r="G38" s="17" t="s">
        <v>155</v>
      </c>
      <c r="H38" s="17" t="s">
        <v>30</v>
      </c>
      <c r="I38" s="17" t="s">
        <v>30</v>
      </c>
      <c r="J38" s="17" t="s">
        <v>30</v>
      </c>
      <c r="K38" s="21">
        <v>9.5</v>
      </c>
      <c r="L38" s="17">
        <v>120</v>
      </c>
      <c r="M38" s="22">
        <v>3.22</v>
      </c>
      <c r="N38" s="17" t="s">
        <v>75</v>
      </c>
      <c r="O38" s="32"/>
      <c r="P38" s="33" t="s">
        <v>32</v>
      </c>
      <c r="Q38" s="34" t="s">
        <v>33</v>
      </c>
      <c r="R38" s="34" t="s">
        <v>34</v>
      </c>
      <c r="S38" s="27" t="s">
        <v>50</v>
      </c>
      <c r="T38" s="28"/>
      <c r="U38" s="27" t="e">
        <v>#N/A</v>
      </c>
      <c r="V38" s="29" t="s">
        <v>35</v>
      </c>
    </row>
    <row r="39" spans="1:22" ht="26.25" customHeight="1" x14ac:dyDescent="0.25">
      <c r="A39" s="16">
        <f>IF(B39&lt;&gt;"",SUBTOTAL(103,B$7:$B39))</f>
        <v>33</v>
      </c>
      <c r="B39" s="17" t="s">
        <v>156</v>
      </c>
      <c r="C39" s="30" t="s">
        <v>101</v>
      </c>
      <c r="D39" s="31" t="s">
        <v>157</v>
      </c>
      <c r="E39" s="20" t="s">
        <v>158</v>
      </c>
      <c r="F39" s="17" t="s">
        <v>28</v>
      </c>
      <c r="G39" s="17" t="s">
        <v>155</v>
      </c>
      <c r="H39" s="17" t="s">
        <v>30</v>
      </c>
      <c r="I39" s="17" t="s">
        <v>30</v>
      </c>
      <c r="J39" s="17" t="s">
        <v>30</v>
      </c>
      <c r="K39" s="21">
        <v>8.8000000000000007</v>
      </c>
      <c r="L39" s="17">
        <v>120</v>
      </c>
      <c r="M39" s="22">
        <v>2.69</v>
      </c>
      <c r="N39" s="17" t="s">
        <v>40</v>
      </c>
      <c r="O39" s="32"/>
      <c r="P39" s="33" t="s">
        <v>32</v>
      </c>
      <c r="Q39" s="34" t="s">
        <v>33</v>
      </c>
      <c r="R39" s="34" t="s">
        <v>34</v>
      </c>
      <c r="S39" s="27"/>
      <c r="T39" s="28"/>
      <c r="U39" s="27" t="e">
        <v>#N/A</v>
      </c>
      <c r="V39" s="29" t="s">
        <v>35</v>
      </c>
    </row>
    <row r="40" spans="1:22" ht="26.25" customHeight="1" x14ac:dyDescent="0.25">
      <c r="A40" s="16">
        <f>IF(B40&lt;&gt;"",SUBTOTAL(103,B$7:$B40))</f>
        <v>34</v>
      </c>
      <c r="B40" s="17" t="s">
        <v>159</v>
      </c>
      <c r="C40" s="30" t="s">
        <v>160</v>
      </c>
      <c r="D40" s="31" t="s">
        <v>161</v>
      </c>
      <c r="E40" s="20" t="s">
        <v>162</v>
      </c>
      <c r="F40" s="17" t="s">
        <v>28</v>
      </c>
      <c r="G40" s="17" t="s">
        <v>155</v>
      </c>
      <c r="H40" s="17" t="s">
        <v>30</v>
      </c>
      <c r="I40" s="17" t="s">
        <v>30</v>
      </c>
      <c r="J40" s="17" t="s">
        <v>30</v>
      </c>
      <c r="K40" s="21">
        <v>8</v>
      </c>
      <c r="L40" s="17">
        <v>120</v>
      </c>
      <c r="M40" s="22">
        <v>2.68</v>
      </c>
      <c r="N40" s="17" t="s">
        <v>40</v>
      </c>
      <c r="O40" s="32"/>
      <c r="P40" s="33" t="s">
        <v>32</v>
      </c>
      <c r="Q40" s="34" t="s">
        <v>33</v>
      </c>
      <c r="R40" s="34" t="s">
        <v>34</v>
      </c>
      <c r="S40" s="27" t="s">
        <v>50</v>
      </c>
      <c r="T40" s="28"/>
      <c r="U40" s="27" t="e">
        <v>#N/A</v>
      </c>
      <c r="V40" s="29" t="s">
        <v>35</v>
      </c>
    </row>
    <row r="41" spans="1:22" ht="26.25" customHeight="1" x14ac:dyDescent="0.25">
      <c r="A41" s="16">
        <f>IF(B41&lt;&gt;"",SUBTOTAL(103,B$7:$B41))</f>
        <v>35</v>
      </c>
      <c r="B41" s="17" t="s">
        <v>163</v>
      </c>
      <c r="C41" s="30" t="s">
        <v>164</v>
      </c>
      <c r="D41" s="31" t="s">
        <v>165</v>
      </c>
      <c r="E41" s="20" t="s">
        <v>122</v>
      </c>
      <c r="F41" s="17" t="s">
        <v>28</v>
      </c>
      <c r="G41" s="17" t="s">
        <v>155</v>
      </c>
      <c r="H41" s="17" t="s">
        <v>30</v>
      </c>
      <c r="I41" s="17" t="s">
        <v>30</v>
      </c>
      <c r="J41" s="17" t="s">
        <v>30</v>
      </c>
      <c r="K41" s="21">
        <v>9</v>
      </c>
      <c r="L41" s="17">
        <v>120</v>
      </c>
      <c r="M41" s="22">
        <v>3.12</v>
      </c>
      <c r="N41" s="17" t="s">
        <v>40</v>
      </c>
      <c r="O41" s="32"/>
      <c r="P41" s="33" t="s">
        <v>32</v>
      </c>
      <c r="Q41" s="34" t="s">
        <v>33</v>
      </c>
      <c r="R41" s="34" t="s">
        <v>34</v>
      </c>
      <c r="S41" s="27"/>
      <c r="T41" s="28"/>
      <c r="U41" s="27" t="e">
        <v>#N/A</v>
      </c>
      <c r="V41" s="29" t="s">
        <v>35</v>
      </c>
    </row>
    <row r="42" spans="1:22" ht="26.25" customHeight="1" x14ac:dyDescent="0.25">
      <c r="A42" s="16">
        <f>IF(B42&lt;&gt;"",SUBTOTAL(103,B$7:$B42))</f>
        <v>36</v>
      </c>
      <c r="B42" s="17" t="s">
        <v>166</v>
      </c>
      <c r="C42" s="30" t="s">
        <v>167</v>
      </c>
      <c r="D42" s="31" t="s">
        <v>47</v>
      </c>
      <c r="E42" s="20" t="s">
        <v>168</v>
      </c>
      <c r="F42" s="17" t="s">
        <v>28</v>
      </c>
      <c r="G42" s="17" t="s">
        <v>169</v>
      </c>
      <c r="H42" s="17" t="s">
        <v>30</v>
      </c>
      <c r="I42" s="17" t="s">
        <v>30</v>
      </c>
      <c r="J42" s="17" t="s">
        <v>30</v>
      </c>
      <c r="K42" s="21">
        <v>8.5</v>
      </c>
      <c r="L42" s="17">
        <v>120</v>
      </c>
      <c r="M42" s="22">
        <v>2.76</v>
      </c>
      <c r="N42" s="17" t="s">
        <v>40</v>
      </c>
      <c r="O42" s="32"/>
      <c r="P42" s="33" t="s">
        <v>32</v>
      </c>
      <c r="Q42" s="34" t="s">
        <v>33</v>
      </c>
      <c r="R42" s="34" t="s">
        <v>34</v>
      </c>
      <c r="S42" s="27" t="s">
        <v>50</v>
      </c>
      <c r="T42" s="28"/>
      <c r="U42" s="27" t="e">
        <v>#N/A</v>
      </c>
      <c r="V42" s="29" t="s">
        <v>35</v>
      </c>
    </row>
    <row r="43" spans="1:22" ht="26.25" customHeight="1" x14ac:dyDescent="0.25">
      <c r="A43" s="16">
        <f>IF(B43&lt;&gt;"",SUBTOTAL(103,B$7:$B43))</f>
        <v>37</v>
      </c>
      <c r="B43" s="17" t="s">
        <v>170</v>
      </c>
      <c r="C43" s="30" t="s">
        <v>171</v>
      </c>
      <c r="D43" s="31" t="s">
        <v>172</v>
      </c>
      <c r="E43" s="20" t="s">
        <v>173</v>
      </c>
      <c r="F43" s="17" t="s">
        <v>28</v>
      </c>
      <c r="G43" s="17" t="s">
        <v>169</v>
      </c>
      <c r="H43" s="17" t="s">
        <v>30</v>
      </c>
      <c r="I43" s="17" t="s">
        <v>30</v>
      </c>
      <c r="J43" s="17" t="s">
        <v>30</v>
      </c>
      <c r="K43" s="21">
        <v>8.8000000000000007</v>
      </c>
      <c r="L43" s="17">
        <v>120</v>
      </c>
      <c r="M43" s="22">
        <v>3.22</v>
      </c>
      <c r="N43" s="17" t="s">
        <v>75</v>
      </c>
      <c r="O43" s="32"/>
      <c r="P43" s="33" t="s">
        <v>32</v>
      </c>
      <c r="Q43" s="34" t="s">
        <v>33</v>
      </c>
      <c r="R43" s="34" t="s">
        <v>34</v>
      </c>
      <c r="S43" s="27" t="s">
        <v>50</v>
      </c>
      <c r="T43" s="28"/>
      <c r="U43" s="27" t="e">
        <v>#N/A</v>
      </c>
      <c r="V43" s="29" t="s">
        <v>35</v>
      </c>
    </row>
    <row r="44" spans="1:22" ht="26.25" customHeight="1" x14ac:dyDescent="0.25">
      <c r="A44" s="16">
        <f>IF(B44&lt;&gt;"",SUBTOTAL(103,B$7:$B44))</f>
        <v>38</v>
      </c>
      <c r="B44" s="17" t="s">
        <v>174</v>
      </c>
      <c r="C44" s="30" t="s">
        <v>175</v>
      </c>
      <c r="D44" s="31" t="s">
        <v>70</v>
      </c>
      <c r="E44" s="20" t="s">
        <v>176</v>
      </c>
      <c r="F44" s="17" t="s">
        <v>28</v>
      </c>
      <c r="G44" s="17" t="s">
        <v>169</v>
      </c>
      <c r="H44" s="17" t="s">
        <v>30</v>
      </c>
      <c r="I44" s="17" t="s">
        <v>30</v>
      </c>
      <c r="J44" s="17" t="s">
        <v>30</v>
      </c>
      <c r="K44" s="21">
        <v>9.3000000000000007</v>
      </c>
      <c r="L44" s="17">
        <v>120</v>
      </c>
      <c r="M44" s="22">
        <v>2.63</v>
      </c>
      <c r="N44" s="17" t="s">
        <v>40</v>
      </c>
      <c r="O44" s="32"/>
      <c r="P44" s="33" t="s">
        <v>32</v>
      </c>
      <c r="Q44" s="34" t="s">
        <v>33</v>
      </c>
      <c r="R44" s="34" t="s">
        <v>34</v>
      </c>
      <c r="S44" s="27" t="s">
        <v>50</v>
      </c>
      <c r="T44" s="28"/>
      <c r="U44" s="27" t="e">
        <v>#N/A</v>
      </c>
      <c r="V44" s="29" t="s">
        <v>35</v>
      </c>
    </row>
    <row r="45" spans="1:22" ht="26.25" customHeight="1" x14ac:dyDescent="0.25">
      <c r="A45" s="16">
        <f>IF(B45&lt;&gt;"",SUBTOTAL(103,B$7:$B45))</f>
        <v>39</v>
      </c>
      <c r="B45" s="17" t="s">
        <v>177</v>
      </c>
      <c r="C45" s="30" t="s">
        <v>42</v>
      </c>
      <c r="D45" s="31" t="s">
        <v>157</v>
      </c>
      <c r="E45" s="20" t="s">
        <v>178</v>
      </c>
      <c r="F45" s="17" t="s">
        <v>28</v>
      </c>
      <c r="G45" s="17" t="s">
        <v>169</v>
      </c>
      <c r="H45" s="17" t="s">
        <v>30</v>
      </c>
      <c r="I45" s="17" t="s">
        <v>30</v>
      </c>
      <c r="J45" s="17" t="s">
        <v>30</v>
      </c>
      <c r="K45" s="21">
        <v>8</v>
      </c>
      <c r="L45" s="17">
        <v>121</v>
      </c>
      <c r="M45" s="22">
        <v>3.21</v>
      </c>
      <c r="N45" s="17" t="s">
        <v>75</v>
      </c>
      <c r="O45" s="32"/>
      <c r="P45" s="33" t="s">
        <v>32</v>
      </c>
      <c r="Q45" s="34" t="s">
        <v>33</v>
      </c>
      <c r="R45" s="34" t="s">
        <v>34</v>
      </c>
      <c r="S45" s="27" t="s">
        <v>50</v>
      </c>
      <c r="T45" s="28"/>
      <c r="U45" s="27" t="e">
        <v>#N/A</v>
      </c>
      <c r="V45" s="29" t="s">
        <v>35</v>
      </c>
    </row>
    <row r="46" spans="1:22" ht="26.25" customHeight="1" x14ac:dyDescent="0.25">
      <c r="A46" s="16">
        <f>IF(B46&lt;&gt;"",SUBTOTAL(103,B$7:$B46))</f>
        <v>40</v>
      </c>
      <c r="B46" s="17" t="s">
        <v>179</v>
      </c>
      <c r="C46" s="30" t="s">
        <v>180</v>
      </c>
      <c r="D46" s="31" t="s">
        <v>181</v>
      </c>
      <c r="E46" s="20" t="s">
        <v>182</v>
      </c>
      <c r="F46" s="17" t="s">
        <v>28</v>
      </c>
      <c r="G46" s="17" t="s">
        <v>169</v>
      </c>
      <c r="H46" s="17" t="s">
        <v>30</v>
      </c>
      <c r="I46" s="17" t="s">
        <v>30</v>
      </c>
      <c r="J46" s="17" t="s">
        <v>30</v>
      </c>
      <c r="K46" s="21">
        <v>9</v>
      </c>
      <c r="L46" s="17">
        <v>120</v>
      </c>
      <c r="M46" s="22">
        <v>2.67</v>
      </c>
      <c r="N46" s="17" t="s">
        <v>40</v>
      </c>
      <c r="O46" s="32"/>
      <c r="P46" s="33" t="s">
        <v>32</v>
      </c>
      <c r="Q46" s="34" t="s">
        <v>33</v>
      </c>
      <c r="R46" s="34" t="s">
        <v>34</v>
      </c>
      <c r="S46" s="27" t="s">
        <v>50</v>
      </c>
      <c r="T46" s="28"/>
      <c r="U46" s="27" t="e">
        <v>#N/A</v>
      </c>
      <c r="V46" s="29" t="s">
        <v>35</v>
      </c>
    </row>
    <row r="47" spans="1:22" ht="26.25" customHeight="1" x14ac:dyDescent="0.25">
      <c r="A47" s="16">
        <f>IF(B47&lt;&gt;"",SUBTOTAL(103,B$7:$B47))</f>
        <v>41</v>
      </c>
      <c r="B47" s="17" t="s">
        <v>183</v>
      </c>
      <c r="C47" s="30" t="s">
        <v>184</v>
      </c>
      <c r="D47" s="31" t="s">
        <v>185</v>
      </c>
      <c r="E47" s="20" t="s">
        <v>186</v>
      </c>
      <c r="F47" s="17" t="s">
        <v>28</v>
      </c>
      <c r="G47" s="17" t="s">
        <v>169</v>
      </c>
      <c r="H47" s="17" t="s">
        <v>30</v>
      </c>
      <c r="I47" s="17" t="s">
        <v>30</v>
      </c>
      <c r="J47" s="17" t="s">
        <v>30</v>
      </c>
      <c r="K47" s="21">
        <v>8.5</v>
      </c>
      <c r="L47" s="17">
        <v>120</v>
      </c>
      <c r="M47" s="22">
        <v>3.1</v>
      </c>
      <c r="N47" s="17" t="s">
        <v>40</v>
      </c>
      <c r="O47" s="32"/>
      <c r="P47" s="33" t="s">
        <v>32</v>
      </c>
      <c r="Q47" s="34" t="s">
        <v>33</v>
      </c>
      <c r="R47" s="34" t="s">
        <v>34</v>
      </c>
      <c r="S47" s="27"/>
      <c r="T47" s="28"/>
      <c r="U47" s="27" t="e">
        <v>#N/A</v>
      </c>
      <c r="V47" s="29" t="s">
        <v>35</v>
      </c>
    </row>
    <row r="48" spans="1:22" ht="26.25" customHeight="1" x14ac:dyDescent="0.25">
      <c r="A48" s="16">
        <f>IF(B48&lt;&gt;"",SUBTOTAL(103,B$7:$B48))</f>
        <v>42</v>
      </c>
      <c r="B48" s="17" t="s">
        <v>187</v>
      </c>
      <c r="C48" s="30" t="s">
        <v>188</v>
      </c>
      <c r="D48" s="31" t="s">
        <v>86</v>
      </c>
      <c r="E48" s="20" t="s">
        <v>189</v>
      </c>
      <c r="F48" s="17" t="s">
        <v>28</v>
      </c>
      <c r="G48" s="17" t="s">
        <v>169</v>
      </c>
      <c r="H48" s="17" t="s">
        <v>30</v>
      </c>
      <c r="I48" s="17" t="s">
        <v>30</v>
      </c>
      <c r="J48" s="17" t="s">
        <v>30</v>
      </c>
      <c r="K48" s="21">
        <v>8.5</v>
      </c>
      <c r="L48" s="17">
        <v>120</v>
      </c>
      <c r="M48" s="22">
        <v>2.67</v>
      </c>
      <c r="N48" s="17" t="s">
        <v>40</v>
      </c>
      <c r="O48" s="32"/>
      <c r="P48" s="33" t="s">
        <v>32</v>
      </c>
      <c r="Q48" s="34" t="s">
        <v>33</v>
      </c>
      <c r="R48" s="34" t="s">
        <v>34</v>
      </c>
      <c r="S48" s="27" t="s">
        <v>50</v>
      </c>
      <c r="T48" s="28"/>
      <c r="U48" s="27" t="e">
        <v>#N/A</v>
      </c>
      <c r="V48" s="29" t="s">
        <v>35</v>
      </c>
    </row>
    <row r="49" spans="1:22" ht="26.25" customHeight="1" x14ac:dyDescent="0.25">
      <c r="A49" s="16">
        <f>IF(B49&lt;&gt;"",SUBTOTAL(103,B$7:$B49))</f>
        <v>43</v>
      </c>
      <c r="B49" s="17" t="s">
        <v>190</v>
      </c>
      <c r="C49" s="30" t="s">
        <v>191</v>
      </c>
      <c r="D49" s="31" t="s">
        <v>192</v>
      </c>
      <c r="E49" s="20" t="s">
        <v>193</v>
      </c>
      <c r="F49" s="17" t="s">
        <v>55</v>
      </c>
      <c r="G49" s="17" t="s">
        <v>169</v>
      </c>
      <c r="H49" s="17" t="s">
        <v>30</v>
      </c>
      <c r="I49" s="17" t="s">
        <v>30</v>
      </c>
      <c r="J49" s="17" t="s">
        <v>30</v>
      </c>
      <c r="K49" s="21">
        <v>8.5</v>
      </c>
      <c r="L49" s="17">
        <v>120</v>
      </c>
      <c r="M49" s="22">
        <v>2.31</v>
      </c>
      <c r="N49" s="17" t="s">
        <v>194</v>
      </c>
      <c r="O49" s="32"/>
      <c r="P49" s="33" t="s">
        <v>32</v>
      </c>
      <c r="Q49" s="34" t="s">
        <v>33</v>
      </c>
      <c r="R49" s="34" t="s">
        <v>34</v>
      </c>
      <c r="S49" s="27" t="s">
        <v>50</v>
      </c>
      <c r="T49" s="28"/>
      <c r="U49" s="27" t="e">
        <v>#N/A</v>
      </c>
      <c r="V49" s="29" t="s">
        <v>35</v>
      </c>
    </row>
    <row r="50" spans="1:22" ht="26.25" customHeight="1" x14ac:dyDescent="0.25">
      <c r="A50" s="16">
        <f>IF(B50&lt;&gt;"",SUBTOTAL(103,B$7:$B50))</f>
        <v>44</v>
      </c>
      <c r="B50" s="17" t="s">
        <v>195</v>
      </c>
      <c r="C50" s="30" t="s">
        <v>42</v>
      </c>
      <c r="D50" s="31" t="s">
        <v>196</v>
      </c>
      <c r="E50" s="20" t="s">
        <v>197</v>
      </c>
      <c r="F50" s="17" t="s">
        <v>28</v>
      </c>
      <c r="G50" s="17" t="s">
        <v>198</v>
      </c>
      <c r="H50" s="17" t="s">
        <v>30</v>
      </c>
      <c r="I50" s="17" t="s">
        <v>30</v>
      </c>
      <c r="J50" s="17" t="s">
        <v>30</v>
      </c>
      <c r="K50" s="21">
        <v>8.5</v>
      </c>
      <c r="L50" s="17">
        <v>120</v>
      </c>
      <c r="M50" s="22">
        <v>3.13</v>
      </c>
      <c r="N50" s="17" t="s">
        <v>40</v>
      </c>
      <c r="O50" s="32"/>
      <c r="P50" s="33" t="s">
        <v>199</v>
      </c>
      <c r="Q50" s="34" t="s">
        <v>200</v>
      </c>
      <c r="R50" s="34" t="s">
        <v>201</v>
      </c>
      <c r="S50" s="27"/>
      <c r="T50" s="28"/>
      <c r="U50" s="27" t="e">
        <v>#N/A</v>
      </c>
      <c r="V50" s="29" t="s">
        <v>202</v>
      </c>
    </row>
    <row r="51" spans="1:22" ht="26.25" customHeight="1" x14ac:dyDescent="0.25">
      <c r="A51" s="16">
        <f>IF(B51&lt;&gt;"",SUBTOTAL(103,B$7:$B51))</f>
        <v>45</v>
      </c>
      <c r="B51" s="17" t="s">
        <v>203</v>
      </c>
      <c r="C51" s="30" t="s">
        <v>42</v>
      </c>
      <c r="D51" s="31" t="s">
        <v>204</v>
      </c>
      <c r="E51" s="20" t="s">
        <v>205</v>
      </c>
      <c r="F51" s="17" t="s">
        <v>28</v>
      </c>
      <c r="G51" s="17" t="s">
        <v>198</v>
      </c>
      <c r="H51" s="17" t="s">
        <v>30</v>
      </c>
      <c r="I51" s="17" t="s">
        <v>30</v>
      </c>
      <c r="J51" s="17" t="s">
        <v>30</v>
      </c>
      <c r="K51" s="21">
        <v>8.9</v>
      </c>
      <c r="L51" s="17">
        <v>120</v>
      </c>
      <c r="M51" s="22">
        <v>2.9</v>
      </c>
      <c r="N51" s="17" t="s">
        <v>40</v>
      </c>
      <c r="O51" s="32"/>
      <c r="P51" s="33" t="s">
        <v>199</v>
      </c>
      <c r="Q51" s="34" t="s">
        <v>200</v>
      </c>
      <c r="R51" s="34" t="s">
        <v>201</v>
      </c>
      <c r="S51" s="27"/>
      <c r="T51" s="28"/>
      <c r="U51" s="27" t="e">
        <v>#N/A</v>
      </c>
      <c r="V51" s="29" t="s">
        <v>202</v>
      </c>
    </row>
    <row r="52" spans="1:22" ht="26.25" customHeight="1" x14ac:dyDescent="0.25">
      <c r="A52" s="16">
        <f>IF(B52&lt;&gt;"",SUBTOTAL(103,B$7:$B52))</f>
        <v>46</v>
      </c>
      <c r="B52" s="17" t="s">
        <v>206</v>
      </c>
      <c r="C52" s="30" t="s">
        <v>207</v>
      </c>
      <c r="D52" s="31" t="s">
        <v>204</v>
      </c>
      <c r="E52" s="20" t="s">
        <v>208</v>
      </c>
      <c r="F52" s="17" t="s">
        <v>28</v>
      </c>
      <c r="G52" s="17" t="s">
        <v>198</v>
      </c>
      <c r="H52" s="17" t="s">
        <v>30</v>
      </c>
      <c r="I52" s="17" t="s">
        <v>30</v>
      </c>
      <c r="J52" s="17" t="s">
        <v>30</v>
      </c>
      <c r="K52" s="21">
        <v>8</v>
      </c>
      <c r="L52" s="17">
        <v>120</v>
      </c>
      <c r="M52" s="22">
        <v>3.14</v>
      </c>
      <c r="N52" s="17" t="s">
        <v>40</v>
      </c>
      <c r="O52" s="32"/>
      <c r="P52" s="33" t="s">
        <v>199</v>
      </c>
      <c r="Q52" s="34" t="s">
        <v>200</v>
      </c>
      <c r="R52" s="34" t="s">
        <v>201</v>
      </c>
      <c r="S52" s="27" t="s">
        <v>50</v>
      </c>
      <c r="T52" s="28"/>
      <c r="U52" s="27" t="e">
        <v>#N/A</v>
      </c>
      <c r="V52" s="29" t="s">
        <v>202</v>
      </c>
    </row>
    <row r="53" spans="1:22" ht="26.25" customHeight="1" x14ac:dyDescent="0.25">
      <c r="A53" s="16">
        <f>IF(B53&lt;&gt;"",SUBTOTAL(103,B$7:$B53))</f>
        <v>47</v>
      </c>
      <c r="B53" s="17" t="s">
        <v>209</v>
      </c>
      <c r="C53" s="30" t="s">
        <v>210</v>
      </c>
      <c r="D53" s="31" t="s">
        <v>95</v>
      </c>
      <c r="E53" s="20" t="s">
        <v>211</v>
      </c>
      <c r="F53" s="17" t="s">
        <v>55</v>
      </c>
      <c r="G53" s="17" t="s">
        <v>198</v>
      </c>
      <c r="H53" s="17" t="s">
        <v>30</v>
      </c>
      <c r="I53" s="17" t="s">
        <v>30</v>
      </c>
      <c r="J53" s="17" t="s">
        <v>30</v>
      </c>
      <c r="K53" s="21">
        <v>8.3000000000000007</v>
      </c>
      <c r="L53" s="17">
        <v>120</v>
      </c>
      <c r="M53" s="22">
        <v>2.69</v>
      </c>
      <c r="N53" s="17" t="s">
        <v>40</v>
      </c>
      <c r="O53" s="32"/>
      <c r="P53" s="33" t="s">
        <v>199</v>
      </c>
      <c r="Q53" s="34" t="s">
        <v>200</v>
      </c>
      <c r="R53" s="34" t="s">
        <v>201</v>
      </c>
      <c r="S53" s="27" t="s">
        <v>50</v>
      </c>
      <c r="T53" s="28"/>
      <c r="U53" s="27" t="e">
        <v>#N/A</v>
      </c>
      <c r="V53" s="29" t="s">
        <v>202</v>
      </c>
    </row>
    <row r="54" spans="1:22" ht="26.25" customHeight="1" x14ac:dyDescent="0.25">
      <c r="A54" s="16">
        <f>IF(B54&lt;&gt;"",SUBTOTAL(103,B$7:$B54))</f>
        <v>48</v>
      </c>
      <c r="B54" s="17" t="s">
        <v>212</v>
      </c>
      <c r="C54" s="30" t="s">
        <v>213</v>
      </c>
      <c r="D54" s="31" t="s">
        <v>38</v>
      </c>
      <c r="E54" s="20" t="s">
        <v>214</v>
      </c>
      <c r="F54" s="17" t="s">
        <v>28</v>
      </c>
      <c r="G54" s="17" t="s">
        <v>198</v>
      </c>
      <c r="H54" s="17" t="s">
        <v>30</v>
      </c>
      <c r="I54" s="17" t="s">
        <v>30</v>
      </c>
      <c r="J54" s="17" t="s">
        <v>30</v>
      </c>
      <c r="K54" s="21">
        <v>8.5</v>
      </c>
      <c r="L54" s="17">
        <v>120</v>
      </c>
      <c r="M54" s="22">
        <v>3.3</v>
      </c>
      <c r="N54" s="17" t="s">
        <v>75</v>
      </c>
      <c r="O54" s="32"/>
      <c r="P54" s="33" t="s">
        <v>199</v>
      </c>
      <c r="Q54" s="34" t="s">
        <v>200</v>
      </c>
      <c r="R54" s="34" t="s">
        <v>201</v>
      </c>
      <c r="S54" s="27"/>
      <c r="T54" s="28"/>
      <c r="U54" s="27" t="e">
        <v>#N/A</v>
      </c>
      <c r="V54" s="29" t="s">
        <v>202</v>
      </c>
    </row>
    <row r="55" spans="1:22" ht="26.25" customHeight="1" x14ac:dyDescent="0.25">
      <c r="A55" s="16">
        <f>IF(B55&lt;&gt;"",SUBTOTAL(103,B$7:$B55))</f>
        <v>49</v>
      </c>
      <c r="B55" s="17" t="s">
        <v>215</v>
      </c>
      <c r="C55" s="30" t="s">
        <v>216</v>
      </c>
      <c r="D55" s="31" t="s">
        <v>78</v>
      </c>
      <c r="E55" s="20" t="s">
        <v>217</v>
      </c>
      <c r="F55" s="17" t="s">
        <v>28</v>
      </c>
      <c r="G55" s="17" t="s">
        <v>198</v>
      </c>
      <c r="H55" s="17" t="s">
        <v>30</v>
      </c>
      <c r="I55" s="17" t="s">
        <v>30</v>
      </c>
      <c r="J55" s="17" t="s">
        <v>30</v>
      </c>
      <c r="K55" s="21">
        <v>8.6999999999999993</v>
      </c>
      <c r="L55" s="17">
        <v>120</v>
      </c>
      <c r="M55" s="22">
        <v>3.11</v>
      </c>
      <c r="N55" s="17" t="s">
        <v>40</v>
      </c>
      <c r="O55" s="32"/>
      <c r="P55" s="33" t="s">
        <v>199</v>
      </c>
      <c r="Q55" s="34" t="s">
        <v>200</v>
      </c>
      <c r="R55" s="34" t="s">
        <v>201</v>
      </c>
      <c r="S55" s="27"/>
      <c r="T55" s="28"/>
      <c r="U55" s="27" t="e">
        <v>#N/A</v>
      </c>
      <c r="V55" s="29" t="s">
        <v>202</v>
      </c>
    </row>
    <row r="56" spans="1:22" ht="26.25" customHeight="1" x14ac:dyDescent="0.25">
      <c r="A56" s="16">
        <f>IF(B56&lt;&gt;"",SUBTOTAL(103,B$7:$B56))</f>
        <v>50</v>
      </c>
      <c r="B56" s="17" t="s">
        <v>218</v>
      </c>
      <c r="C56" s="30" t="s">
        <v>219</v>
      </c>
      <c r="D56" s="31" t="s">
        <v>78</v>
      </c>
      <c r="E56" s="20" t="s">
        <v>220</v>
      </c>
      <c r="F56" s="17" t="s">
        <v>28</v>
      </c>
      <c r="G56" s="17" t="s">
        <v>198</v>
      </c>
      <c r="H56" s="17" t="s">
        <v>30</v>
      </c>
      <c r="I56" s="17" t="s">
        <v>30</v>
      </c>
      <c r="J56" s="17" t="s">
        <v>30</v>
      </c>
      <c r="K56" s="21">
        <v>9</v>
      </c>
      <c r="L56" s="17">
        <v>120</v>
      </c>
      <c r="M56" s="22">
        <v>2.98</v>
      </c>
      <c r="N56" s="17" t="s">
        <v>40</v>
      </c>
      <c r="O56" s="32"/>
      <c r="P56" s="33" t="s">
        <v>199</v>
      </c>
      <c r="Q56" s="34" t="s">
        <v>200</v>
      </c>
      <c r="R56" s="34" t="s">
        <v>201</v>
      </c>
      <c r="S56" s="27"/>
      <c r="T56" s="28"/>
      <c r="U56" s="27" t="e">
        <v>#N/A</v>
      </c>
      <c r="V56" s="29" t="s">
        <v>202</v>
      </c>
    </row>
    <row r="57" spans="1:22" ht="26.25" customHeight="1" x14ac:dyDescent="0.25">
      <c r="A57" s="16">
        <f>IF(B57&lt;&gt;"",SUBTOTAL(103,B$7:$B57))</f>
        <v>51</v>
      </c>
      <c r="B57" s="17" t="s">
        <v>221</v>
      </c>
      <c r="C57" s="30" t="s">
        <v>222</v>
      </c>
      <c r="D57" s="31" t="s">
        <v>78</v>
      </c>
      <c r="E57" s="20" t="s">
        <v>223</v>
      </c>
      <c r="F57" s="17" t="s">
        <v>28</v>
      </c>
      <c r="G57" s="17" t="s">
        <v>198</v>
      </c>
      <c r="H57" s="17" t="s">
        <v>30</v>
      </c>
      <c r="I57" s="17" t="s">
        <v>30</v>
      </c>
      <c r="J57" s="17" t="s">
        <v>30</v>
      </c>
      <c r="K57" s="21">
        <v>9</v>
      </c>
      <c r="L57" s="17">
        <v>120</v>
      </c>
      <c r="M57" s="22">
        <v>2.85</v>
      </c>
      <c r="N57" s="17" t="s">
        <v>40</v>
      </c>
      <c r="O57" s="32"/>
      <c r="P57" s="33" t="s">
        <v>199</v>
      </c>
      <c r="Q57" s="34" t="s">
        <v>200</v>
      </c>
      <c r="R57" s="34" t="s">
        <v>201</v>
      </c>
      <c r="S57" s="27"/>
      <c r="T57" s="28"/>
      <c r="U57" s="27" t="e">
        <v>#N/A</v>
      </c>
      <c r="V57" s="29" t="s">
        <v>202</v>
      </c>
    </row>
    <row r="58" spans="1:22" ht="26.25" customHeight="1" x14ac:dyDescent="0.25">
      <c r="A58" s="16">
        <f>IF(B58&lt;&gt;"",SUBTOTAL(103,B$7:$B58))</f>
        <v>52</v>
      </c>
      <c r="B58" s="17" t="s">
        <v>224</v>
      </c>
      <c r="C58" s="30" t="s">
        <v>225</v>
      </c>
      <c r="D58" s="31" t="s">
        <v>106</v>
      </c>
      <c r="E58" s="20" t="s">
        <v>151</v>
      </c>
      <c r="F58" s="17" t="s">
        <v>28</v>
      </c>
      <c r="G58" s="17" t="s">
        <v>198</v>
      </c>
      <c r="H58" s="17" t="s">
        <v>30</v>
      </c>
      <c r="I58" s="17" t="s">
        <v>30</v>
      </c>
      <c r="J58" s="17" t="s">
        <v>30</v>
      </c>
      <c r="K58" s="21">
        <v>9</v>
      </c>
      <c r="L58" s="17">
        <v>120</v>
      </c>
      <c r="M58" s="22">
        <v>3.43</v>
      </c>
      <c r="N58" s="17" t="s">
        <v>75</v>
      </c>
      <c r="O58" s="32"/>
      <c r="P58" s="33" t="s">
        <v>199</v>
      </c>
      <c r="Q58" s="34" t="s">
        <v>200</v>
      </c>
      <c r="R58" s="34" t="s">
        <v>201</v>
      </c>
      <c r="S58" s="27"/>
      <c r="T58" s="28"/>
      <c r="U58" s="27" t="e">
        <v>#N/A</v>
      </c>
      <c r="V58" s="29" t="s">
        <v>202</v>
      </c>
    </row>
    <row r="59" spans="1:22" ht="26.25" customHeight="1" x14ac:dyDescent="0.25">
      <c r="A59" s="16">
        <f>IF(B59&lt;&gt;"",SUBTOTAL(103,B$7:$B59))</f>
        <v>53</v>
      </c>
      <c r="B59" s="17" t="s">
        <v>226</v>
      </c>
      <c r="C59" s="30" t="s">
        <v>227</v>
      </c>
      <c r="D59" s="31" t="s">
        <v>114</v>
      </c>
      <c r="E59" s="20" t="s">
        <v>228</v>
      </c>
      <c r="F59" s="17" t="s">
        <v>28</v>
      </c>
      <c r="G59" s="17" t="s">
        <v>198</v>
      </c>
      <c r="H59" s="17" t="s">
        <v>30</v>
      </c>
      <c r="I59" s="17" t="s">
        <v>30</v>
      </c>
      <c r="J59" s="17" t="s">
        <v>30</v>
      </c>
      <c r="K59" s="21">
        <v>8.6999999999999993</v>
      </c>
      <c r="L59" s="17">
        <v>120</v>
      </c>
      <c r="M59" s="22">
        <v>2.71</v>
      </c>
      <c r="N59" s="17" t="s">
        <v>40</v>
      </c>
      <c r="O59" s="32"/>
      <c r="P59" s="33" t="s">
        <v>199</v>
      </c>
      <c r="Q59" s="34" t="s">
        <v>200</v>
      </c>
      <c r="R59" s="34" t="s">
        <v>201</v>
      </c>
      <c r="S59" s="27"/>
      <c r="T59" s="28"/>
      <c r="U59" s="27" t="e">
        <v>#N/A</v>
      </c>
      <c r="V59" s="29" t="s">
        <v>202</v>
      </c>
    </row>
    <row r="60" spans="1:22" ht="26.25" customHeight="1" x14ac:dyDescent="0.25">
      <c r="A60" s="16">
        <f>IF(B60&lt;&gt;"",SUBTOTAL(103,B$7:$B60))</f>
        <v>54</v>
      </c>
      <c r="B60" s="17" t="s">
        <v>229</v>
      </c>
      <c r="C60" s="30" t="s">
        <v>230</v>
      </c>
      <c r="D60" s="31" t="s">
        <v>231</v>
      </c>
      <c r="E60" s="20" t="s">
        <v>232</v>
      </c>
      <c r="F60" s="17" t="s">
        <v>28</v>
      </c>
      <c r="G60" s="17" t="s">
        <v>198</v>
      </c>
      <c r="H60" s="17" t="s">
        <v>30</v>
      </c>
      <c r="I60" s="17" t="s">
        <v>30</v>
      </c>
      <c r="J60" s="17" t="s">
        <v>30</v>
      </c>
      <c r="K60" s="21">
        <v>9.3000000000000007</v>
      </c>
      <c r="L60" s="17">
        <v>120</v>
      </c>
      <c r="M60" s="22">
        <v>2.87</v>
      </c>
      <c r="N60" s="17" t="s">
        <v>40</v>
      </c>
      <c r="O60" s="32"/>
      <c r="P60" s="33" t="s">
        <v>199</v>
      </c>
      <c r="Q60" s="34" t="s">
        <v>200</v>
      </c>
      <c r="R60" s="34" t="s">
        <v>201</v>
      </c>
      <c r="S60" s="27" t="s">
        <v>50</v>
      </c>
      <c r="T60" s="28"/>
      <c r="U60" s="27" t="e">
        <v>#N/A</v>
      </c>
      <c r="V60" s="29" t="s">
        <v>202</v>
      </c>
    </row>
    <row r="61" spans="1:22" ht="26.25" customHeight="1" x14ac:dyDescent="0.25">
      <c r="A61" s="16">
        <f>IF(B61&lt;&gt;"",SUBTOTAL(103,B$7:$B61))</f>
        <v>55</v>
      </c>
      <c r="B61" s="17" t="s">
        <v>233</v>
      </c>
      <c r="C61" s="30" t="s">
        <v>234</v>
      </c>
      <c r="D61" s="31" t="s">
        <v>235</v>
      </c>
      <c r="E61" s="20" t="s">
        <v>236</v>
      </c>
      <c r="F61" s="17" t="s">
        <v>28</v>
      </c>
      <c r="G61" s="17" t="s">
        <v>198</v>
      </c>
      <c r="H61" s="17" t="s">
        <v>30</v>
      </c>
      <c r="I61" s="17" t="s">
        <v>30</v>
      </c>
      <c r="J61" s="17" t="s">
        <v>30</v>
      </c>
      <c r="K61" s="21">
        <v>9.1999999999999993</v>
      </c>
      <c r="L61" s="17">
        <v>120</v>
      </c>
      <c r="M61" s="22">
        <v>3.28</v>
      </c>
      <c r="N61" s="17" t="s">
        <v>75</v>
      </c>
      <c r="O61" s="32"/>
      <c r="P61" s="33" t="s">
        <v>199</v>
      </c>
      <c r="Q61" s="34" t="s">
        <v>200</v>
      </c>
      <c r="R61" s="34" t="s">
        <v>201</v>
      </c>
      <c r="S61" s="27"/>
      <c r="T61" s="28"/>
      <c r="U61" s="27" t="e">
        <v>#N/A</v>
      </c>
      <c r="V61" s="29" t="s">
        <v>202</v>
      </c>
    </row>
    <row r="62" spans="1:22" ht="26.25" customHeight="1" x14ac:dyDescent="0.25">
      <c r="A62" s="16">
        <f>IF(B62&lt;&gt;"",SUBTOTAL(103,B$7:$B62))</f>
        <v>56</v>
      </c>
      <c r="B62" s="17" t="s">
        <v>237</v>
      </c>
      <c r="C62" s="30" t="s">
        <v>238</v>
      </c>
      <c r="D62" s="31" t="s">
        <v>204</v>
      </c>
      <c r="E62" s="20" t="s">
        <v>239</v>
      </c>
      <c r="F62" s="17" t="s">
        <v>28</v>
      </c>
      <c r="G62" s="17" t="s">
        <v>240</v>
      </c>
      <c r="H62" s="17" t="s">
        <v>30</v>
      </c>
      <c r="I62" s="17" t="s">
        <v>30</v>
      </c>
      <c r="J62" s="17" t="s">
        <v>30</v>
      </c>
      <c r="K62" s="21">
        <v>9.1999999999999993</v>
      </c>
      <c r="L62" s="17">
        <v>120</v>
      </c>
      <c r="M62" s="22">
        <v>3</v>
      </c>
      <c r="N62" s="17" t="s">
        <v>40</v>
      </c>
      <c r="O62" s="32"/>
      <c r="P62" s="33" t="s">
        <v>241</v>
      </c>
      <c r="Q62" s="34" t="s">
        <v>242</v>
      </c>
      <c r="R62" s="34" t="s">
        <v>243</v>
      </c>
      <c r="S62" s="27"/>
      <c r="T62" s="28"/>
      <c r="U62" s="27" t="e">
        <v>#N/A</v>
      </c>
      <c r="V62" s="29" t="s">
        <v>244</v>
      </c>
    </row>
    <row r="63" spans="1:22" ht="26.25" customHeight="1" x14ac:dyDescent="0.25">
      <c r="A63" s="16">
        <f>IF(B63&lt;&gt;"",SUBTOTAL(103,B$7:$B63))</f>
        <v>57</v>
      </c>
      <c r="B63" s="17" t="s">
        <v>245</v>
      </c>
      <c r="C63" s="30" t="s">
        <v>246</v>
      </c>
      <c r="D63" s="31" t="s">
        <v>38</v>
      </c>
      <c r="E63" s="20" t="s">
        <v>247</v>
      </c>
      <c r="F63" s="17" t="s">
        <v>28</v>
      </c>
      <c r="G63" s="17" t="s">
        <v>240</v>
      </c>
      <c r="H63" s="17" t="s">
        <v>30</v>
      </c>
      <c r="I63" s="17" t="s">
        <v>30</v>
      </c>
      <c r="J63" s="17" t="s">
        <v>30</v>
      </c>
      <c r="K63" s="21">
        <v>8.5</v>
      </c>
      <c r="L63" s="17">
        <v>120</v>
      </c>
      <c r="M63" s="22">
        <v>2.9</v>
      </c>
      <c r="N63" s="17" t="s">
        <v>40</v>
      </c>
      <c r="O63" s="32"/>
      <c r="P63" s="33" t="s">
        <v>241</v>
      </c>
      <c r="Q63" s="34" t="s">
        <v>242</v>
      </c>
      <c r="R63" s="34" t="s">
        <v>243</v>
      </c>
      <c r="S63" s="27"/>
      <c r="T63" s="28"/>
      <c r="U63" s="27" t="e">
        <v>#N/A</v>
      </c>
      <c r="V63" s="29" t="s">
        <v>244</v>
      </c>
    </row>
    <row r="64" spans="1:22" ht="26.25" customHeight="1" x14ac:dyDescent="0.25">
      <c r="A64" s="16">
        <f>IF(B64&lt;&gt;"",SUBTOTAL(103,B$7:$B64))</f>
        <v>58</v>
      </c>
      <c r="B64" s="17" t="s">
        <v>248</v>
      </c>
      <c r="C64" s="30" t="s">
        <v>249</v>
      </c>
      <c r="D64" s="31" t="s">
        <v>78</v>
      </c>
      <c r="E64" s="20" t="s">
        <v>250</v>
      </c>
      <c r="F64" s="17" t="s">
        <v>28</v>
      </c>
      <c r="G64" s="17" t="s">
        <v>240</v>
      </c>
      <c r="H64" s="17" t="s">
        <v>30</v>
      </c>
      <c r="I64" s="17" t="s">
        <v>30</v>
      </c>
      <c r="J64" s="17" t="s">
        <v>30</v>
      </c>
      <c r="K64" s="21">
        <v>9.6</v>
      </c>
      <c r="L64" s="17">
        <v>120</v>
      </c>
      <c r="M64" s="22">
        <v>2.95</v>
      </c>
      <c r="N64" s="17" t="s">
        <v>40</v>
      </c>
      <c r="O64" s="32"/>
      <c r="P64" s="33" t="s">
        <v>241</v>
      </c>
      <c r="Q64" s="34" t="s">
        <v>242</v>
      </c>
      <c r="R64" s="34" t="s">
        <v>243</v>
      </c>
      <c r="S64" s="27" t="s">
        <v>50</v>
      </c>
      <c r="T64" s="28"/>
      <c r="U64" s="27" t="e">
        <v>#N/A</v>
      </c>
      <c r="V64" s="29" t="s">
        <v>244</v>
      </c>
    </row>
    <row r="65" spans="1:22" ht="26.25" customHeight="1" x14ac:dyDescent="0.25">
      <c r="A65" s="16">
        <f>IF(B65&lt;&gt;"",SUBTOTAL(103,B$7:$B65))</f>
        <v>59</v>
      </c>
      <c r="B65" s="17" t="s">
        <v>251</v>
      </c>
      <c r="C65" s="30" t="s">
        <v>252</v>
      </c>
      <c r="D65" s="31" t="s">
        <v>253</v>
      </c>
      <c r="E65" s="20" t="s">
        <v>254</v>
      </c>
      <c r="F65" s="17" t="s">
        <v>55</v>
      </c>
      <c r="G65" s="17" t="s">
        <v>240</v>
      </c>
      <c r="H65" s="17" t="s">
        <v>30</v>
      </c>
      <c r="I65" s="17" t="s">
        <v>30</v>
      </c>
      <c r="J65" s="17" t="s">
        <v>30</v>
      </c>
      <c r="K65" s="21">
        <v>9</v>
      </c>
      <c r="L65" s="17">
        <v>120</v>
      </c>
      <c r="M65" s="22">
        <v>2.63</v>
      </c>
      <c r="N65" s="17" t="s">
        <v>40</v>
      </c>
      <c r="O65" s="32"/>
      <c r="P65" s="33" t="s">
        <v>241</v>
      </c>
      <c r="Q65" s="34" t="s">
        <v>242</v>
      </c>
      <c r="R65" s="34" t="s">
        <v>243</v>
      </c>
      <c r="S65" s="27" t="s">
        <v>50</v>
      </c>
      <c r="T65" s="28"/>
      <c r="U65" s="27" t="e">
        <v>#N/A</v>
      </c>
      <c r="V65" s="29" t="s">
        <v>244</v>
      </c>
    </row>
    <row r="66" spans="1:22" ht="26.25" customHeight="1" x14ac:dyDescent="0.25">
      <c r="A66" s="16">
        <f>IF(B66&lt;&gt;"",SUBTOTAL(103,B$7:$B66))</f>
        <v>60</v>
      </c>
      <c r="B66" s="17" t="s">
        <v>255</v>
      </c>
      <c r="C66" s="30" t="s">
        <v>256</v>
      </c>
      <c r="D66" s="31" t="s">
        <v>58</v>
      </c>
      <c r="E66" s="20" t="s">
        <v>257</v>
      </c>
      <c r="F66" s="17" t="s">
        <v>55</v>
      </c>
      <c r="G66" s="17" t="s">
        <v>240</v>
      </c>
      <c r="H66" s="17" t="s">
        <v>30</v>
      </c>
      <c r="I66" s="17" t="s">
        <v>30</v>
      </c>
      <c r="J66" s="17" t="s">
        <v>30</v>
      </c>
      <c r="K66" s="21">
        <v>9.1999999999999993</v>
      </c>
      <c r="L66" s="17">
        <v>120</v>
      </c>
      <c r="M66" s="22">
        <v>2.98</v>
      </c>
      <c r="N66" s="17" t="s">
        <v>40</v>
      </c>
      <c r="O66" s="32"/>
      <c r="P66" s="33" t="s">
        <v>241</v>
      </c>
      <c r="Q66" s="34" t="s">
        <v>242</v>
      </c>
      <c r="R66" s="34" t="s">
        <v>243</v>
      </c>
      <c r="S66" s="27"/>
      <c r="T66" s="28"/>
      <c r="U66" s="27" t="e">
        <v>#N/A</v>
      </c>
      <c r="V66" s="29" t="s">
        <v>244</v>
      </c>
    </row>
    <row r="67" spans="1:22" ht="26.25" customHeight="1" x14ac:dyDescent="0.25">
      <c r="A67" s="16">
        <f>IF(B67&lt;&gt;"",SUBTOTAL(103,B$7:$B67))</f>
        <v>61</v>
      </c>
      <c r="B67" s="17" t="s">
        <v>258</v>
      </c>
      <c r="C67" s="30" t="s">
        <v>42</v>
      </c>
      <c r="D67" s="31" t="s">
        <v>259</v>
      </c>
      <c r="E67" s="20" t="s">
        <v>260</v>
      </c>
      <c r="F67" s="17" t="s">
        <v>28</v>
      </c>
      <c r="G67" s="17" t="s">
        <v>240</v>
      </c>
      <c r="H67" s="17" t="s">
        <v>30</v>
      </c>
      <c r="I67" s="17" t="s">
        <v>30</v>
      </c>
      <c r="J67" s="17" t="s">
        <v>30</v>
      </c>
      <c r="K67" s="21">
        <v>9.5</v>
      </c>
      <c r="L67" s="17">
        <v>120</v>
      </c>
      <c r="M67" s="22">
        <v>3.49</v>
      </c>
      <c r="N67" s="17" t="s">
        <v>75</v>
      </c>
      <c r="O67" s="32"/>
      <c r="P67" s="33" t="s">
        <v>241</v>
      </c>
      <c r="Q67" s="34" t="s">
        <v>242</v>
      </c>
      <c r="R67" s="34" t="s">
        <v>243</v>
      </c>
      <c r="S67" s="27"/>
      <c r="T67" s="28"/>
      <c r="U67" s="27" t="e">
        <v>#N/A</v>
      </c>
      <c r="V67" s="29" t="s">
        <v>244</v>
      </c>
    </row>
    <row r="68" spans="1:22" ht="26.25" customHeight="1" x14ac:dyDescent="0.25">
      <c r="A68" s="16">
        <f>IF(B68&lt;&gt;"",SUBTOTAL(103,B$7:$B68))</f>
        <v>62</v>
      </c>
      <c r="B68" s="17" t="s">
        <v>261</v>
      </c>
      <c r="C68" s="30" t="s">
        <v>262</v>
      </c>
      <c r="D68" s="31" t="s">
        <v>263</v>
      </c>
      <c r="E68" s="20" t="s">
        <v>264</v>
      </c>
      <c r="F68" s="17" t="s">
        <v>28</v>
      </c>
      <c r="G68" s="17" t="s">
        <v>240</v>
      </c>
      <c r="H68" s="17" t="s">
        <v>30</v>
      </c>
      <c r="I68" s="17" t="s">
        <v>30</v>
      </c>
      <c r="J68" s="17" t="s">
        <v>30</v>
      </c>
      <c r="K68" s="21">
        <v>8.8000000000000007</v>
      </c>
      <c r="L68" s="17">
        <v>120</v>
      </c>
      <c r="M68" s="22">
        <v>3.05</v>
      </c>
      <c r="N68" s="17" t="s">
        <v>40</v>
      </c>
      <c r="O68" s="32"/>
      <c r="P68" s="33" t="s">
        <v>241</v>
      </c>
      <c r="Q68" s="34" t="s">
        <v>242</v>
      </c>
      <c r="R68" s="34" t="s">
        <v>243</v>
      </c>
      <c r="S68" s="27"/>
      <c r="T68" s="28"/>
      <c r="U68" s="27" t="e">
        <v>#N/A</v>
      </c>
      <c r="V68" s="29" t="s">
        <v>244</v>
      </c>
    </row>
    <row r="69" spans="1:22" ht="26.25" customHeight="1" x14ac:dyDescent="0.25">
      <c r="A69" s="16">
        <f>IF(B69&lt;&gt;"",SUBTOTAL(103,B$7:$B69))</f>
        <v>63</v>
      </c>
      <c r="B69" s="17" t="s">
        <v>265</v>
      </c>
      <c r="C69" s="30" t="s">
        <v>266</v>
      </c>
      <c r="D69" s="31" t="s">
        <v>267</v>
      </c>
      <c r="E69" s="20" t="s">
        <v>268</v>
      </c>
      <c r="F69" s="17" t="s">
        <v>28</v>
      </c>
      <c r="G69" s="17" t="s">
        <v>240</v>
      </c>
      <c r="H69" s="17" t="s">
        <v>30</v>
      </c>
      <c r="I69" s="17" t="s">
        <v>30</v>
      </c>
      <c r="J69" s="17" t="s">
        <v>30</v>
      </c>
      <c r="K69" s="21">
        <v>9</v>
      </c>
      <c r="L69" s="17">
        <v>120</v>
      </c>
      <c r="M69" s="22">
        <v>3</v>
      </c>
      <c r="N69" s="17" t="s">
        <v>40</v>
      </c>
      <c r="O69" s="32"/>
      <c r="P69" s="33" t="s">
        <v>241</v>
      </c>
      <c r="Q69" s="34" t="s">
        <v>242</v>
      </c>
      <c r="R69" s="34" t="s">
        <v>243</v>
      </c>
      <c r="S69" s="27" t="s">
        <v>50</v>
      </c>
      <c r="T69" s="28"/>
      <c r="U69" s="27" t="e">
        <v>#N/A</v>
      </c>
      <c r="V69" s="29" t="s">
        <v>244</v>
      </c>
    </row>
    <row r="70" spans="1:22" ht="26.25" customHeight="1" x14ac:dyDescent="0.25">
      <c r="A70" s="16">
        <f>IF(B70&lt;&gt;"",SUBTOTAL(103,B$7:$B70))</f>
        <v>64</v>
      </c>
      <c r="B70" s="17" t="s">
        <v>269</v>
      </c>
      <c r="C70" s="30" t="s">
        <v>270</v>
      </c>
      <c r="D70" s="31" t="s">
        <v>47</v>
      </c>
      <c r="E70" s="20" t="s">
        <v>271</v>
      </c>
      <c r="F70" s="17" t="s">
        <v>28</v>
      </c>
      <c r="G70" s="17" t="s">
        <v>272</v>
      </c>
      <c r="H70" s="17" t="s">
        <v>30</v>
      </c>
      <c r="I70" s="17" t="s">
        <v>30</v>
      </c>
      <c r="J70" s="17" t="s">
        <v>30</v>
      </c>
      <c r="K70" s="21">
        <v>9.3000000000000007</v>
      </c>
      <c r="L70" s="17">
        <v>120</v>
      </c>
      <c r="M70" s="22">
        <v>2.76</v>
      </c>
      <c r="N70" s="17" t="s">
        <v>40</v>
      </c>
      <c r="O70" s="32"/>
      <c r="P70" s="33" t="s">
        <v>199</v>
      </c>
      <c r="Q70" s="34" t="s">
        <v>200</v>
      </c>
      <c r="R70" s="34" t="s">
        <v>201</v>
      </c>
      <c r="S70" s="27"/>
      <c r="T70" s="28"/>
      <c r="U70" s="27" t="e">
        <v>#N/A</v>
      </c>
      <c r="V70" s="29" t="s">
        <v>202</v>
      </c>
    </row>
    <row r="71" spans="1:22" ht="26.25" customHeight="1" x14ac:dyDescent="0.25">
      <c r="A71" s="16">
        <f>IF(B71&lt;&gt;"",SUBTOTAL(103,B$7:$B71))</f>
        <v>65</v>
      </c>
      <c r="B71" s="17" t="s">
        <v>273</v>
      </c>
      <c r="C71" s="30" t="s">
        <v>274</v>
      </c>
      <c r="D71" s="31" t="s">
        <v>47</v>
      </c>
      <c r="E71" s="20" t="s">
        <v>125</v>
      </c>
      <c r="F71" s="17" t="s">
        <v>28</v>
      </c>
      <c r="G71" s="17" t="s">
        <v>272</v>
      </c>
      <c r="H71" s="17" t="s">
        <v>30</v>
      </c>
      <c r="I71" s="17" t="s">
        <v>30</v>
      </c>
      <c r="J71" s="17" t="s">
        <v>30</v>
      </c>
      <c r="K71" s="21">
        <v>9.3000000000000007</v>
      </c>
      <c r="L71" s="17">
        <v>120</v>
      </c>
      <c r="M71" s="22">
        <v>3.13</v>
      </c>
      <c r="N71" s="17" t="s">
        <v>40</v>
      </c>
      <c r="O71" s="32"/>
      <c r="P71" s="33" t="s">
        <v>199</v>
      </c>
      <c r="Q71" s="34" t="s">
        <v>200</v>
      </c>
      <c r="R71" s="34" t="s">
        <v>201</v>
      </c>
      <c r="S71" s="27"/>
      <c r="T71" s="28"/>
      <c r="U71" s="27" t="e">
        <v>#N/A</v>
      </c>
      <c r="V71" s="29" t="s">
        <v>202</v>
      </c>
    </row>
    <row r="72" spans="1:22" ht="26.25" customHeight="1" x14ac:dyDescent="0.25">
      <c r="A72" s="16">
        <f>IF(B72&lt;&gt;"",SUBTOTAL(103,B$7:$B72))</f>
        <v>66</v>
      </c>
      <c r="B72" s="17" t="s">
        <v>275</v>
      </c>
      <c r="C72" s="30" t="s">
        <v>276</v>
      </c>
      <c r="D72" s="31" t="s">
        <v>277</v>
      </c>
      <c r="E72" s="20" t="s">
        <v>168</v>
      </c>
      <c r="F72" s="17" t="s">
        <v>28</v>
      </c>
      <c r="G72" s="17" t="s">
        <v>272</v>
      </c>
      <c r="H72" s="17" t="s">
        <v>30</v>
      </c>
      <c r="I72" s="17" t="s">
        <v>30</v>
      </c>
      <c r="J72" s="17" t="s">
        <v>30</v>
      </c>
      <c r="K72" s="21">
        <v>8.8000000000000007</v>
      </c>
      <c r="L72" s="17">
        <v>120</v>
      </c>
      <c r="M72" s="22">
        <v>3.18</v>
      </c>
      <c r="N72" s="17" t="s">
        <v>40</v>
      </c>
      <c r="O72" s="32"/>
      <c r="P72" s="33" t="s">
        <v>199</v>
      </c>
      <c r="Q72" s="34" t="s">
        <v>200</v>
      </c>
      <c r="R72" s="34" t="s">
        <v>201</v>
      </c>
      <c r="S72" s="27"/>
      <c r="T72" s="28"/>
      <c r="U72" s="27" t="e">
        <v>#N/A</v>
      </c>
      <c r="V72" s="29" t="s">
        <v>202</v>
      </c>
    </row>
    <row r="73" spans="1:22" ht="26.25" customHeight="1" x14ac:dyDescent="0.25">
      <c r="A73" s="16">
        <f>IF(B73&lt;&gt;"",SUBTOTAL(103,B$7:$B73))</f>
        <v>67</v>
      </c>
      <c r="B73" s="17" t="s">
        <v>278</v>
      </c>
      <c r="C73" s="30" t="s">
        <v>279</v>
      </c>
      <c r="D73" s="31" t="s">
        <v>185</v>
      </c>
      <c r="E73" s="20" t="s">
        <v>280</v>
      </c>
      <c r="F73" s="17" t="s">
        <v>28</v>
      </c>
      <c r="G73" s="17" t="s">
        <v>272</v>
      </c>
      <c r="H73" s="17" t="s">
        <v>30</v>
      </c>
      <c r="I73" s="17" t="s">
        <v>30</v>
      </c>
      <c r="J73" s="17" t="s">
        <v>30</v>
      </c>
      <c r="K73" s="21">
        <v>8.6999999999999993</v>
      </c>
      <c r="L73" s="17">
        <v>120</v>
      </c>
      <c r="M73" s="22">
        <v>2.69</v>
      </c>
      <c r="N73" s="17" t="s">
        <v>40</v>
      </c>
      <c r="O73" s="32"/>
      <c r="P73" s="33" t="s">
        <v>199</v>
      </c>
      <c r="Q73" s="34" t="s">
        <v>200</v>
      </c>
      <c r="R73" s="34" t="s">
        <v>201</v>
      </c>
      <c r="S73" s="27"/>
      <c r="T73" s="28"/>
      <c r="U73" s="27" t="e">
        <v>#N/A</v>
      </c>
      <c r="V73" s="29" t="s">
        <v>202</v>
      </c>
    </row>
    <row r="74" spans="1:22" ht="26.25" customHeight="1" x14ac:dyDescent="0.25">
      <c r="A74" s="16">
        <f>IF(B74&lt;&gt;"",SUBTOTAL(103,B$7:$B74))</f>
        <v>68</v>
      </c>
      <c r="B74" s="17" t="s">
        <v>281</v>
      </c>
      <c r="C74" s="30" t="s">
        <v>42</v>
      </c>
      <c r="D74" s="31" t="s">
        <v>235</v>
      </c>
      <c r="E74" s="20" t="s">
        <v>282</v>
      </c>
      <c r="F74" s="17" t="s">
        <v>28</v>
      </c>
      <c r="G74" s="17" t="s">
        <v>272</v>
      </c>
      <c r="H74" s="17" t="s">
        <v>30</v>
      </c>
      <c r="I74" s="17" t="s">
        <v>30</v>
      </c>
      <c r="J74" s="17" t="s">
        <v>30</v>
      </c>
      <c r="K74" s="21">
        <v>9</v>
      </c>
      <c r="L74" s="17">
        <v>120</v>
      </c>
      <c r="M74" s="22">
        <v>3.68</v>
      </c>
      <c r="N74" s="17" t="s">
        <v>31</v>
      </c>
      <c r="O74" s="32"/>
      <c r="P74" s="33" t="s">
        <v>199</v>
      </c>
      <c r="Q74" s="34" t="s">
        <v>200</v>
      </c>
      <c r="R74" s="34" t="s">
        <v>201</v>
      </c>
      <c r="S74" s="27"/>
      <c r="T74" s="28"/>
      <c r="U74" s="27" t="e">
        <v>#N/A</v>
      </c>
      <c r="V74" s="29" t="s">
        <v>202</v>
      </c>
    </row>
    <row r="75" spans="1:22" ht="26.25" customHeight="1" x14ac:dyDescent="0.25">
      <c r="A75" s="16">
        <f>IF(B75&lt;&gt;"",SUBTOTAL(103,B$7:$B75))</f>
        <v>69</v>
      </c>
      <c r="B75" s="17" t="s">
        <v>283</v>
      </c>
      <c r="C75" s="30" t="s">
        <v>284</v>
      </c>
      <c r="D75" s="31" t="s">
        <v>285</v>
      </c>
      <c r="E75" s="20" t="s">
        <v>286</v>
      </c>
      <c r="F75" s="17" t="s">
        <v>28</v>
      </c>
      <c r="G75" s="17" t="s">
        <v>272</v>
      </c>
      <c r="H75" s="17" t="s">
        <v>30</v>
      </c>
      <c r="I75" s="17" t="s">
        <v>30</v>
      </c>
      <c r="J75" s="17" t="s">
        <v>30</v>
      </c>
      <c r="K75" s="21">
        <v>9.5</v>
      </c>
      <c r="L75" s="17">
        <v>120</v>
      </c>
      <c r="M75" s="22">
        <v>3.59</v>
      </c>
      <c r="N75" s="17" t="s">
        <v>75</v>
      </c>
      <c r="O75" s="32"/>
      <c r="P75" s="33" t="s">
        <v>199</v>
      </c>
      <c r="Q75" s="34" t="s">
        <v>200</v>
      </c>
      <c r="R75" s="34" t="s">
        <v>201</v>
      </c>
      <c r="S75" s="27"/>
      <c r="T75" s="28"/>
      <c r="U75" s="27" t="e">
        <v>#N/A</v>
      </c>
      <c r="V75" s="29" t="s">
        <v>202</v>
      </c>
    </row>
    <row r="76" spans="1:22" ht="26.25" customHeight="1" x14ac:dyDescent="0.25">
      <c r="A76" s="16">
        <f>IF(B76&lt;&gt;"",SUBTOTAL(103,B$7:$B76))</f>
        <v>70</v>
      </c>
      <c r="B76" s="17" t="s">
        <v>287</v>
      </c>
      <c r="C76" s="30" t="s">
        <v>288</v>
      </c>
      <c r="D76" s="31" t="s">
        <v>47</v>
      </c>
      <c r="E76" s="20" t="s">
        <v>289</v>
      </c>
      <c r="F76" s="17" t="s">
        <v>28</v>
      </c>
      <c r="G76" s="17" t="s">
        <v>290</v>
      </c>
      <c r="H76" s="17" t="s">
        <v>30</v>
      </c>
      <c r="I76" s="17" t="s">
        <v>30</v>
      </c>
      <c r="J76" s="17" t="s">
        <v>30</v>
      </c>
      <c r="K76" s="21">
        <v>8.9</v>
      </c>
      <c r="L76" s="17">
        <v>120</v>
      </c>
      <c r="M76" s="22">
        <v>3.02</v>
      </c>
      <c r="N76" s="17" t="s">
        <v>40</v>
      </c>
      <c r="O76" s="32"/>
      <c r="P76" s="33" t="s">
        <v>241</v>
      </c>
      <c r="Q76" s="34" t="s">
        <v>242</v>
      </c>
      <c r="R76" s="34" t="s">
        <v>243</v>
      </c>
      <c r="S76" s="27"/>
      <c r="T76" s="28"/>
      <c r="U76" s="27" t="e">
        <v>#N/A</v>
      </c>
      <c r="V76" s="29" t="s">
        <v>244</v>
      </c>
    </row>
    <row r="77" spans="1:22" ht="26.25" customHeight="1" x14ac:dyDescent="0.25">
      <c r="A77" s="16">
        <f>IF(B77&lt;&gt;"",SUBTOTAL(103,B$7:$B77))</f>
        <v>71</v>
      </c>
      <c r="B77" s="17" t="s">
        <v>291</v>
      </c>
      <c r="C77" s="30" t="s">
        <v>292</v>
      </c>
      <c r="D77" s="31" t="s">
        <v>293</v>
      </c>
      <c r="E77" s="20" t="s">
        <v>294</v>
      </c>
      <c r="F77" s="17" t="s">
        <v>28</v>
      </c>
      <c r="G77" s="17" t="s">
        <v>290</v>
      </c>
      <c r="H77" s="17" t="s">
        <v>30</v>
      </c>
      <c r="I77" s="17" t="s">
        <v>30</v>
      </c>
      <c r="J77" s="17" t="s">
        <v>30</v>
      </c>
      <c r="K77" s="21">
        <v>9.5</v>
      </c>
      <c r="L77" s="17">
        <v>120</v>
      </c>
      <c r="M77" s="22">
        <v>3.16</v>
      </c>
      <c r="N77" s="17" t="s">
        <v>40</v>
      </c>
      <c r="O77" s="32"/>
      <c r="P77" s="33" t="s">
        <v>241</v>
      </c>
      <c r="Q77" s="34" t="s">
        <v>242</v>
      </c>
      <c r="R77" s="34" t="s">
        <v>243</v>
      </c>
      <c r="S77" s="27" t="s">
        <v>295</v>
      </c>
      <c r="T77" s="28"/>
      <c r="U77" s="27" t="e">
        <v>#N/A</v>
      </c>
      <c r="V77" s="29" t="s">
        <v>244</v>
      </c>
    </row>
    <row r="78" spans="1:22" ht="26.25" customHeight="1" x14ac:dyDescent="0.25">
      <c r="A78" s="16">
        <f>IF(B78&lt;&gt;"",SUBTOTAL(103,B$7:$B78))</f>
        <v>72</v>
      </c>
      <c r="B78" s="17" t="s">
        <v>296</v>
      </c>
      <c r="C78" s="30" t="s">
        <v>297</v>
      </c>
      <c r="D78" s="31" t="s">
        <v>70</v>
      </c>
      <c r="E78" s="20" t="s">
        <v>298</v>
      </c>
      <c r="F78" s="17" t="s">
        <v>55</v>
      </c>
      <c r="G78" s="17" t="s">
        <v>290</v>
      </c>
      <c r="H78" s="17" t="s">
        <v>30</v>
      </c>
      <c r="I78" s="17" t="s">
        <v>30</v>
      </c>
      <c r="J78" s="17" t="s">
        <v>30</v>
      </c>
      <c r="K78" s="21">
        <v>9</v>
      </c>
      <c r="L78" s="17">
        <v>120</v>
      </c>
      <c r="M78" s="22">
        <v>3.4</v>
      </c>
      <c r="N78" s="17" t="s">
        <v>75</v>
      </c>
      <c r="O78" s="32"/>
      <c r="P78" s="33" t="s">
        <v>241</v>
      </c>
      <c r="Q78" s="34" t="s">
        <v>242</v>
      </c>
      <c r="R78" s="34" t="s">
        <v>243</v>
      </c>
      <c r="S78" s="27"/>
      <c r="T78" s="28"/>
      <c r="U78" s="27" t="e">
        <v>#N/A</v>
      </c>
      <c r="V78" s="29" t="s">
        <v>244</v>
      </c>
    </row>
    <row r="79" spans="1:22" ht="26.25" customHeight="1" x14ac:dyDescent="0.25">
      <c r="A79" s="16">
        <f>IF(B79&lt;&gt;"",SUBTOTAL(103,B$7:$B79))</f>
        <v>73</v>
      </c>
      <c r="B79" s="17" t="s">
        <v>299</v>
      </c>
      <c r="C79" s="30" t="s">
        <v>142</v>
      </c>
      <c r="D79" s="31" t="s">
        <v>26</v>
      </c>
      <c r="E79" s="20" t="s">
        <v>300</v>
      </c>
      <c r="F79" s="17" t="s">
        <v>28</v>
      </c>
      <c r="G79" s="17" t="s">
        <v>290</v>
      </c>
      <c r="H79" s="17" t="s">
        <v>30</v>
      </c>
      <c r="I79" s="17" t="s">
        <v>30</v>
      </c>
      <c r="J79" s="17" t="s">
        <v>30</v>
      </c>
      <c r="K79" s="21">
        <v>8.5</v>
      </c>
      <c r="L79" s="17">
        <v>120</v>
      </c>
      <c r="M79" s="22">
        <v>3.05</v>
      </c>
      <c r="N79" s="17" t="s">
        <v>40</v>
      </c>
      <c r="O79" s="32"/>
      <c r="P79" s="33" t="s">
        <v>241</v>
      </c>
      <c r="Q79" s="34" t="s">
        <v>242</v>
      </c>
      <c r="R79" s="34" t="s">
        <v>243</v>
      </c>
      <c r="S79" s="27" t="s">
        <v>50</v>
      </c>
      <c r="T79" s="28"/>
      <c r="U79" s="27" t="e">
        <v>#N/A</v>
      </c>
      <c r="V79" s="29" t="s">
        <v>244</v>
      </c>
    </row>
    <row r="80" spans="1:22" ht="26.25" customHeight="1" x14ac:dyDescent="0.25">
      <c r="A80" s="16">
        <f>IF(B80&lt;&gt;"",SUBTOTAL(103,B$7:$B80))</f>
        <v>74</v>
      </c>
      <c r="B80" s="17" t="s">
        <v>301</v>
      </c>
      <c r="C80" s="30" t="s">
        <v>302</v>
      </c>
      <c r="D80" s="31" t="s">
        <v>78</v>
      </c>
      <c r="E80" s="20" t="s">
        <v>239</v>
      </c>
      <c r="F80" s="17" t="s">
        <v>28</v>
      </c>
      <c r="G80" s="17" t="s">
        <v>290</v>
      </c>
      <c r="H80" s="17" t="s">
        <v>30</v>
      </c>
      <c r="I80" s="17" t="s">
        <v>30</v>
      </c>
      <c r="J80" s="17" t="s">
        <v>30</v>
      </c>
      <c r="K80" s="21">
        <v>9</v>
      </c>
      <c r="L80" s="17">
        <v>120</v>
      </c>
      <c r="M80" s="22">
        <v>3.39</v>
      </c>
      <c r="N80" s="17" t="s">
        <v>75</v>
      </c>
      <c r="O80" s="32"/>
      <c r="P80" s="33" t="s">
        <v>241</v>
      </c>
      <c r="Q80" s="34" t="s">
        <v>242</v>
      </c>
      <c r="R80" s="34" t="s">
        <v>243</v>
      </c>
      <c r="S80" s="27" t="s">
        <v>50</v>
      </c>
      <c r="T80" s="28"/>
      <c r="U80" s="27" t="e">
        <v>#N/A</v>
      </c>
      <c r="V80" s="29" t="s">
        <v>244</v>
      </c>
    </row>
    <row r="81" spans="1:22" ht="26.25" customHeight="1" x14ac:dyDescent="0.25">
      <c r="A81" s="16">
        <f>IF(B81&lt;&gt;"",SUBTOTAL(103,B$7:$B81))</f>
        <v>75</v>
      </c>
      <c r="B81" s="17" t="s">
        <v>303</v>
      </c>
      <c r="C81" s="30" t="s">
        <v>142</v>
      </c>
      <c r="D81" s="31" t="s">
        <v>277</v>
      </c>
      <c r="E81" s="20" t="s">
        <v>304</v>
      </c>
      <c r="F81" s="17" t="s">
        <v>28</v>
      </c>
      <c r="G81" s="17" t="s">
        <v>290</v>
      </c>
      <c r="H81" s="17" t="s">
        <v>30</v>
      </c>
      <c r="I81" s="17" t="s">
        <v>30</v>
      </c>
      <c r="J81" s="17" t="s">
        <v>30</v>
      </c>
      <c r="K81" s="21">
        <v>8.8000000000000007</v>
      </c>
      <c r="L81" s="17">
        <v>120</v>
      </c>
      <c r="M81" s="22">
        <v>3.04</v>
      </c>
      <c r="N81" s="17" t="s">
        <v>40</v>
      </c>
      <c r="O81" s="32"/>
      <c r="P81" s="33" t="s">
        <v>241</v>
      </c>
      <c r="Q81" s="34" t="s">
        <v>242</v>
      </c>
      <c r="R81" s="34" t="s">
        <v>243</v>
      </c>
      <c r="S81" s="27" t="s">
        <v>50</v>
      </c>
      <c r="T81" s="28"/>
      <c r="U81" s="27" t="e">
        <v>#N/A</v>
      </c>
      <c r="V81" s="29" t="s">
        <v>244</v>
      </c>
    </row>
    <row r="82" spans="1:22" ht="26.25" customHeight="1" x14ac:dyDescent="0.25">
      <c r="A82" s="16">
        <f>IF(B82&lt;&gt;"",SUBTOTAL(103,B$7:$B82))</f>
        <v>76</v>
      </c>
      <c r="B82" s="17" t="s">
        <v>305</v>
      </c>
      <c r="C82" s="30" t="s">
        <v>306</v>
      </c>
      <c r="D82" s="31" t="s">
        <v>307</v>
      </c>
      <c r="E82" s="20" t="s">
        <v>308</v>
      </c>
      <c r="F82" s="17" t="s">
        <v>28</v>
      </c>
      <c r="G82" s="17" t="s">
        <v>290</v>
      </c>
      <c r="H82" s="17" t="s">
        <v>30</v>
      </c>
      <c r="I82" s="17" t="s">
        <v>30</v>
      </c>
      <c r="J82" s="17" t="s">
        <v>30</v>
      </c>
      <c r="K82" s="21">
        <v>9</v>
      </c>
      <c r="L82" s="17">
        <v>120</v>
      </c>
      <c r="M82" s="22">
        <v>2.73</v>
      </c>
      <c r="N82" s="17" t="s">
        <v>40</v>
      </c>
      <c r="O82" s="32"/>
      <c r="P82" s="33" t="s">
        <v>241</v>
      </c>
      <c r="Q82" s="34" t="s">
        <v>242</v>
      </c>
      <c r="R82" s="34" t="s">
        <v>243</v>
      </c>
      <c r="S82" s="27"/>
      <c r="T82" s="28"/>
      <c r="U82" s="27" t="e">
        <v>#N/A</v>
      </c>
      <c r="V82" s="29" t="s">
        <v>244</v>
      </c>
    </row>
    <row r="83" spans="1:22" ht="26.25" customHeight="1" x14ac:dyDescent="0.25">
      <c r="A83" s="16">
        <f>IF(B83&lt;&gt;"",SUBTOTAL(103,B$7:$B83))</f>
        <v>77</v>
      </c>
      <c r="B83" s="17" t="s">
        <v>309</v>
      </c>
      <c r="C83" s="30" t="s">
        <v>310</v>
      </c>
      <c r="D83" s="31" t="s">
        <v>311</v>
      </c>
      <c r="E83" s="20" t="s">
        <v>312</v>
      </c>
      <c r="F83" s="17" t="s">
        <v>28</v>
      </c>
      <c r="G83" s="17" t="s">
        <v>290</v>
      </c>
      <c r="H83" s="17" t="s">
        <v>30</v>
      </c>
      <c r="I83" s="17" t="s">
        <v>30</v>
      </c>
      <c r="J83" s="17" t="s">
        <v>30</v>
      </c>
      <c r="K83" s="21">
        <v>8.5</v>
      </c>
      <c r="L83" s="17">
        <v>120</v>
      </c>
      <c r="M83" s="22">
        <v>3.04</v>
      </c>
      <c r="N83" s="17" t="s">
        <v>40</v>
      </c>
      <c r="O83" s="32"/>
      <c r="P83" s="33" t="s">
        <v>241</v>
      </c>
      <c r="Q83" s="34" t="s">
        <v>242</v>
      </c>
      <c r="R83" s="34" t="s">
        <v>243</v>
      </c>
      <c r="S83" s="27" t="s">
        <v>50</v>
      </c>
      <c r="T83" s="28"/>
      <c r="U83" s="27" t="e">
        <v>#N/A</v>
      </c>
      <c r="V83" s="29" t="s">
        <v>244</v>
      </c>
    </row>
    <row r="84" spans="1:22" ht="26.25" customHeight="1" x14ac:dyDescent="0.25">
      <c r="A84" s="16">
        <f>IF(B84&lt;&gt;"",SUBTOTAL(103,B$7:$B84))</f>
        <v>78</v>
      </c>
      <c r="B84" s="17" t="s">
        <v>313</v>
      </c>
      <c r="C84" s="30" t="s">
        <v>314</v>
      </c>
      <c r="D84" s="31" t="s">
        <v>315</v>
      </c>
      <c r="E84" s="20" t="s">
        <v>27</v>
      </c>
      <c r="F84" s="17" t="s">
        <v>55</v>
      </c>
      <c r="G84" s="17" t="s">
        <v>290</v>
      </c>
      <c r="H84" s="17" t="s">
        <v>30</v>
      </c>
      <c r="I84" s="17" t="s">
        <v>30</v>
      </c>
      <c r="J84" s="17" t="s">
        <v>30</v>
      </c>
      <c r="K84" s="21">
        <v>9.1999999999999993</v>
      </c>
      <c r="L84" s="17">
        <v>120</v>
      </c>
      <c r="M84" s="22">
        <v>2.87</v>
      </c>
      <c r="N84" s="17" t="s">
        <v>40</v>
      </c>
      <c r="O84" s="32"/>
      <c r="P84" s="33" t="s">
        <v>241</v>
      </c>
      <c r="Q84" s="34" t="s">
        <v>242</v>
      </c>
      <c r="R84" s="34" t="s">
        <v>243</v>
      </c>
      <c r="S84" s="27"/>
      <c r="T84" s="28"/>
      <c r="U84" s="27" t="e">
        <v>#N/A</v>
      </c>
      <c r="V84" s="29" t="s">
        <v>244</v>
      </c>
    </row>
    <row r="85" spans="1:22" ht="26.25" customHeight="1" x14ac:dyDescent="0.25">
      <c r="A85" s="16">
        <f>IF(B85&lt;&gt;"",SUBTOTAL(103,B$7:$B85))</f>
        <v>79</v>
      </c>
      <c r="B85" s="17" t="s">
        <v>316</v>
      </c>
      <c r="C85" s="30" t="s">
        <v>317</v>
      </c>
      <c r="D85" s="31" t="s">
        <v>318</v>
      </c>
      <c r="E85" s="20" t="s">
        <v>319</v>
      </c>
      <c r="F85" s="17" t="s">
        <v>28</v>
      </c>
      <c r="G85" s="17" t="s">
        <v>290</v>
      </c>
      <c r="H85" s="17" t="s">
        <v>30</v>
      </c>
      <c r="I85" s="17" t="s">
        <v>30</v>
      </c>
      <c r="J85" s="17" t="s">
        <v>30</v>
      </c>
      <c r="K85" s="21">
        <v>9</v>
      </c>
      <c r="L85" s="17">
        <v>120</v>
      </c>
      <c r="M85" s="22">
        <v>2.74</v>
      </c>
      <c r="N85" s="17" t="s">
        <v>40</v>
      </c>
      <c r="O85" s="32"/>
      <c r="P85" s="33" t="s">
        <v>241</v>
      </c>
      <c r="Q85" s="34" t="s">
        <v>242</v>
      </c>
      <c r="R85" s="34" t="s">
        <v>243</v>
      </c>
      <c r="S85" s="27" t="s">
        <v>50</v>
      </c>
      <c r="T85" s="28"/>
      <c r="U85" s="27" t="e">
        <v>#N/A</v>
      </c>
      <c r="V85" s="29" t="s">
        <v>244</v>
      </c>
    </row>
    <row r="86" spans="1:22" ht="26.25" customHeight="1" x14ac:dyDescent="0.25">
      <c r="A86" s="16">
        <f>IF(B86&lt;&gt;"",SUBTOTAL(103,B$7:$B86))</f>
        <v>80</v>
      </c>
      <c r="B86" s="17" t="s">
        <v>320</v>
      </c>
      <c r="C86" s="30" t="s">
        <v>42</v>
      </c>
      <c r="D86" s="31" t="s">
        <v>321</v>
      </c>
      <c r="E86" s="20" t="s">
        <v>322</v>
      </c>
      <c r="F86" s="17" t="s">
        <v>28</v>
      </c>
      <c r="G86" s="17" t="s">
        <v>290</v>
      </c>
      <c r="H86" s="17" t="s">
        <v>30</v>
      </c>
      <c r="I86" s="17" t="s">
        <v>30</v>
      </c>
      <c r="J86" s="17" t="s">
        <v>30</v>
      </c>
      <c r="K86" s="21">
        <v>9</v>
      </c>
      <c r="L86" s="17">
        <v>120</v>
      </c>
      <c r="M86" s="22">
        <v>3.42</v>
      </c>
      <c r="N86" s="17" t="s">
        <v>75</v>
      </c>
      <c r="O86" s="32"/>
      <c r="P86" s="33" t="s">
        <v>241</v>
      </c>
      <c r="Q86" s="34" t="s">
        <v>242</v>
      </c>
      <c r="R86" s="34" t="s">
        <v>243</v>
      </c>
      <c r="S86" s="27" t="s">
        <v>50</v>
      </c>
      <c r="T86" s="28"/>
      <c r="U86" s="27" t="e">
        <v>#N/A</v>
      </c>
      <c r="V86" s="29" t="s">
        <v>244</v>
      </c>
    </row>
    <row r="87" spans="1:22" ht="26.25" customHeight="1" x14ac:dyDescent="0.25">
      <c r="A87" s="16">
        <f>IF(B87&lt;&gt;"",SUBTOTAL(103,B$7:$B87))</f>
        <v>81</v>
      </c>
      <c r="B87" s="17" t="s">
        <v>323</v>
      </c>
      <c r="C87" s="30" t="s">
        <v>324</v>
      </c>
      <c r="D87" s="31" t="s">
        <v>325</v>
      </c>
      <c r="E87" s="20" t="s">
        <v>326</v>
      </c>
      <c r="F87" s="17" t="s">
        <v>28</v>
      </c>
      <c r="G87" s="17" t="s">
        <v>290</v>
      </c>
      <c r="H87" s="17" t="s">
        <v>30</v>
      </c>
      <c r="I87" s="17" t="s">
        <v>30</v>
      </c>
      <c r="J87" s="17" t="s">
        <v>30</v>
      </c>
      <c r="K87" s="21">
        <v>8.9</v>
      </c>
      <c r="L87" s="17">
        <v>120</v>
      </c>
      <c r="M87" s="22">
        <v>3.5</v>
      </c>
      <c r="N87" s="17" t="s">
        <v>75</v>
      </c>
      <c r="O87" s="32"/>
      <c r="P87" s="33" t="s">
        <v>241</v>
      </c>
      <c r="Q87" s="34" t="s">
        <v>242</v>
      </c>
      <c r="R87" s="34" t="s">
        <v>243</v>
      </c>
      <c r="S87" s="27"/>
      <c r="T87" s="28"/>
      <c r="U87" s="27" t="e">
        <v>#N/A</v>
      </c>
      <c r="V87" s="29" t="s">
        <v>244</v>
      </c>
    </row>
    <row r="88" spans="1:22" ht="26.25" customHeight="1" x14ac:dyDescent="0.25">
      <c r="A88" s="16">
        <f>IF(B88&lt;&gt;"",SUBTOTAL(103,B$7:$B88))</f>
        <v>82</v>
      </c>
      <c r="B88" s="17" t="s">
        <v>327</v>
      </c>
      <c r="C88" s="30" t="s">
        <v>42</v>
      </c>
      <c r="D88" s="31" t="s">
        <v>328</v>
      </c>
      <c r="E88" s="20" t="s">
        <v>329</v>
      </c>
      <c r="F88" s="17" t="s">
        <v>28</v>
      </c>
      <c r="G88" s="17" t="s">
        <v>290</v>
      </c>
      <c r="H88" s="17" t="s">
        <v>30</v>
      </c>
      <c r="I88" s="17" t="s">
        <v>30</v>
      </c>
      <c r="J88" s="17" t="s">
        <v>30</v>
      </c>
      <c r="K88" s="21">
        <v>8.6</v>
      </c>
      <c r="L88" s="17">
        <v>120</v>
      </c>
      <c r="M88" s="22">
        <v>3.09</v>
      </c>
      <c r="N88" s="17" t="s">
        <v>40</v>
      </c>
      <c r="O88" s="32"/>
      <c r="P88" s="33" t="s">
        <v>241</v>
      </c>
      <c r="Q88" s="34" t="s">
        <v>242</v>
      </c>
      <c r="R88" s="34" t="s">
        <v>243</v>
      </c>
      <c r="S88" s="27" t="s">
        <v>50</v>
      </c>
      <c r="T88" s="28"/>
      <c r="U88" s="27" t="e">
        <v>#N/A</v>
      </c>
      <c r="V88" s="29" t="s">
        <v>244</v>
      </c>
    </row>
    <row r="89" spans="1:22" ht="26.25" customHeight="1" x14ac:dyDescent="0.25">
      <c r="A89" s="16">
        <f>IF(B89&lt;&gt;"",SUBTOTAL(103,B$7:$B89))</f>
        <v>83</v>
      </c>
      <c r="B89" s="17" t="s">
        <v>330</v>
      </c>
      <c r="C89" s="30" t="s">
        <v>331</v>
      </c>
      <c r="D89" s="31" t="s">
        <v>47</v>
      </c>
      <c r="E89" s="20" t="s">
        <v>329</v>
      </c>
      <c r="F89" s="17" t="s">
        <v>28</v>
      </c>
      <c r="G89" s="17" t="s">
        <v>332</v>
      </c>
      <c r="H89" s="17" t="s">
        <v>30</v>
      </c>
      <c r="I89" s="17" t="s">
        <v>30</v>
      </c>
      <c r="J89" s="17" t="s">
        <v>30</v>
      </c>
      <c r="K89" s="21">
        <v>8.5</v>
      </c>
      <c r="L89" s="17">
        <v>120</v>
      </c>
      <c r="M89" s="22">
        <v>2.98</v>
      </c>
      <c r="N89" s="17" t="s">
        <v>40</v>
      </c>
      <c r="O89" s="32"/>
      <c r="P89" s="33" t="s">
        <v>199</v>
      </c>
      <c r="Q89" s="34" t="s">
        <v>200</v>
      </c>
      <c r="R89" s="34" t="s">
        <v>201</v>
      </c>
      <c r="S89" s="27"/>
      <c r="T89" s="28"/>
      <c r="U89" s="27" t="e">
        <v>#N/A</v>
      </c>
      <c r="V89" s="29" t="s">
        <v>202</v>
      </c>
    </row>
    <row r="90" spans="1:22" ht="26.25" customHeight="1" x14ac:dyDescent="0.25">
      <c r="A90" s="16">
        <f>IF(B90&lt;&gt;"",SUBTOTAL(103,B$7:$B90))</f>
        <v>84</v>
      </c>
      <c r="B90" s="17" t="s">
        <v>333</v>
      </c>
      <c r="C90" s="30" t="s">
        <v>334</v>
      </c>
      <c r="D90" s="31" t="s">
        <v>204</v>
      </c>
      <c r="E90" s="20" t="s">
        <v>335</v>
      </c>
      <c r="F90" s="17" t="s">
        <v>28</v>
      </c>
      <c r="G90" s="17" t="s">
        <v>332</v>
      </c>
      <c r="H90" s="17" t="s">
        <v>30</v>
      </c>
      <c r="I90" s="17" t="s">
        <v>30</v>
      </c>
      <c r="J90" s="17" t="s">
        <v>30</v>
      </c>
      <c r="K90" s="21">
        <v>9.5</v>
      </c>
      <c r="L90" s="17">
        <v>120</v>
      </c>
      <c r="M90" s="22">
        <v>3.11</v>
      </c>
      <c r="N90" s="17" t="s">
        <v>40</v>
      </c>
      <c r="O90" s="32"/>
      <c r="P90" s="33" t="s">
        <v>199</v>
      </c>
      <c r="Q90" s="34" t="s">
        <v>200</v>
      </c>
      <c r="R90" s="34" t="s">
        <v>201</v>
      </c>
      <c r="S90" s="27"/>
      <c r="T90" s="28"/>
      <c r="U90" s="27" t="e">
        <v>#N/A</v>
      </c>
      <c r="V90" s="29" t="s">
        <v>202</v>
      </c>
    </row>
    <row r="91" spans="1:22" ht="26.25" customHeight="1" x14ac:dyDescent="0.25">
      <c r="A91" s="16">
        <f>IF(B91&lt;&gt;"",SUBTOTAL(103,B$7:$B91))</f>
        <v>85</v>
      </c>
      <c r="B91" s="17" t="s">
        <v>336</v>
      </c>
      <c r="C91" s="30" t="s">
        <v>337</v>
      </c>
      <c r="D91" s="31" t="s">
        <v>338</v>
      </c>
      <c r="E91" s="20" t="s">
        <v>339</v>
      </c>
      <c r="F91" s="17" t="s">
        <v>28</v>
      </c>
      <c r="G91" s="17" t="s">
        <v>332</v>
      </c>
      <c r="H91" s="17" t="s">
        <v>30</v>
      </c>
      <c r="I91" s="17" t="s">
        <v>30</v>
      </c>
      <c r="J91" s="17" t="s">
        <v>30</v>
      </c>
      <c r="K91" s="21">
        <v>9.1999999999999993</v>
      </c>
      <c r="L91" s="17">
        <v>120</v>
      </c>
      <c r="M91" s="22">
        <v>3.33</v>
      </c>
      <c r="N91" s="17" t="s">
        <v>75</v>
      </c>
      <c r="O91" s="32"/>
      <c r="P91" s="33" t="s">
        <v>199</v>
      </c>
      <c r="Q91" s="34" t="s">
        <v>200</v>
      </c>
      <c r="R91" s="34" t="s">
        <v>201</v>
      </c>
      <c r="S91" s="27"/>
      <c r="T91" s="28"/>
      <c r="U91" s="27" t="e">
        <v>#N/A</v>
      </c>
      <c r="V91" s="29" t="s">
        <v>202</v>
      </c>
    </row>
    <row r="92" spans="1:22" ht="26.25" customHeight="1" x14ac:dyDescent="0.25">
      <c r="A92" s="16">
        <f>IF(B92&lt;&gt;"",SUBTOTAL(103,B$7:$B92))</f>
        <v>86</v>
      </c>
      <c r="B92" s="17" t="s">
        <v>340</v>
      </c>
      <c r="C92" s="30" t="s">
        <v>341</v>
      </c>
      <c r="D92" s="31" t="s">
        <v>342</v>
      </c>
      <c r="E92" s="20" t="s">
        <v>343</v>
      </c>
      <c r="F92" s="17" t="s">
        <v>55</v>
      </c>
      <c r="G92" s="17" t="s">
        <v>332</v>
      </c>
      <c r="H92" s="17" t="s">
        <v>30</v>
      </c>
      <c r="I92" s="17" t="s">
        <v>30</v>
      </c>
      <c r="J92" s="17" t="s">
        <v>30</v>
      </c>
      <c r="K92" s="21">
        <v>10</v>
      </c>
      <c r="L92" s="17">
        <v>120</v>
      </c>
      <c r="M92" s="22">
        <v>3.34</v>
      </c>
      <c r="N92" s="17" t="s">
        <v>75</v>
      </c>
      <c r="O92" s="32"/>
      <c r="P92" s="33" t="s">
        <v>199</v>
      </c>
      <c r="Q92" s="34" t="s">
        <v>200</v>
      </c>
      <c r="R92" s="34" t="s">
        <v>201</v>
      </c>
      <c r="S92" s="27"/>
      <c r="T92" s="28"/>
      <c r="U92" s="27" t="e">
        <v>#N/A</v>
      </c>
      <c r="V92" s="29" t="s">
        <v>202</v>
      </c>
    </row>
    <row r="93" spans="1:22" ht="26.25" customHeight="1" x14ac:dyDescent="0.25">
      <c r="A93" s="16">
        <f>IF(B93&lt;&gt;"",SUBTOTAL(103,B$7:$B93))</f>
        <v>87</v>
      </c>
      <c r="B93" s="17" t="s">
        <v>344</v>
      </c>
      <c r="C93" s="30" t="s">
        <v>225</v>
      </c>
      <c r="D93" s="31" t="s">
        <v>102</v>
      </c>
      <c r="E93" s="20" t="s">
        <v>345</v>
      </c>
      <c r="F93" s="17" t="s">
        <v>28</v>
      </c>
      <c r="G93" s="17" t="s">
        <v>332</v>
      </c>
      <c r="H93" s="17" t="s">
        <v>30</v>
      </c>
      <c r="I93" s="17" t="s">
        <v>30</v>
      </c>
      <c r="J93" s="17" t="s">
        <v>30</v>
      </c>
      <c r="K93" s="21">
        <v>9</v>
      </c>
      <c r="L93" s="17">
        <v>120</v>
      </c>
      <c r="M93" s="22">
        <v>3.1</v>
      </c>
      <c r="N93" s="17" t="s">
        <v>40</v>
      </c>
      <c r="O93" s="32"/>
      <c r="P93" s="33" t="s">
        <v>199</v>
      </c>
      <c r="Q93" s="34" t="s">
        <v>200</v>
      </c>
      <c r="R93" s="34" t="s">
        <v>201</v>
      </c>
      <c r="S93" s="27"/>
      <c r="T93" s="28"/>
      <c r="U93" s="27" t="e">
        <v>#N/A</v>
      </c>
      <c r="V93" s="29" t="s">
        <v>202</v>
      </c>
    </row>
    <row r="94" spans="1:22" ht="26.25" customHeight="1" x14ac:dyDescent="0.25">
      <c r="A94" s="16">
        <f>IF(B94&lt;&gt;"",SUBTOTAL(103,B$7:$B94))</f>
        <v>88</v>
      </c>
      <c r="B94" s="17" t="s">
        <v>346</v>
      </c>
      <c r="C94" s="30" t="s">
        <v>347</v>
      </c>
      <c r="D94" s="31" t="s">
        <v>348</v>
      </c>
      <c r="E94" s="20" t="s">
        <v>349</v>
      </c>
      <c r="F94" s="17" t="s">
        <v>28</v>
      </c>
      <c r="G94" s="17" t="s">
        <v>332</v>
      </c>
      <c r="H94" s="17" t="s">
        <v>30</v>
      </c>
      <c r="I94" s="17" t="s">
        <v>30</v>
      </c>
      <c r="J94" s="17" t="s">
        <v>30</v>
      </c>
      <c r="K94" s="21">
        <v>9</v>
      </c>
      <c r="L94" s="17">
        <v>120</v>
      </c>
      <c r="M94" s="22">
        <v>2.98</v>
      </c>
      <c r="N94" s="17" t="s">
        <v>40</v>
      </c>
      <c r="O94" s="32"/>
      <c r="P94" s="33" t="s">
        <v>199</v>
      </c>
      <c r="Q94" s="34" t="s">
        <v>200</v>
      </c>
      <c r="R94" s="34" t="s">
        <v>201</v>
      </c>
      <c r="S94" s="27" t="s">
        <v>50</v>
      </c>
      <c r="T94" s="28"/>
      <c r="U94" s="27" t="e">
        <v>#N/A</v>
      </c>
      <c r="V94" s="29" t="s">
        <v>202</v>
      </c>
    </row>
    <row r="95" spans="1:22" ht="26.25" customHeight="1" x14ac:dyDescent="0.25">
      <c r="A95" s="16">
        <f>IF(B95&lt;&gt;"",SUBTOTAL(103,B$7:$B95))</f>
        <v>89</v>
      </c>
      <c r="B95" s="17" t="s">
        <v>350</v>
      </c>
      <c r="C95" s="30" t="s">
        <v>351</v>
      </c>
      <c r="D95" s="31" t="s">
        <v>139</v>
      </c>
      <c r="E95" s="20" t="s">
        <v>352</v>
      </c>
      <c r="F95" s="17" t="s">
        <v>28</v>
      </c>
      <c r="G95" s="17" t="s">
        <v>332</v>
      </c>
      <c r="H95" s="17" t="s">
        <v>30</v>
      </c>
      <c r="I95" s="17" t="s">
        <v>30</v>
      </c>
      <c r="J95" s="17" t="s">
        <v>30</v>
      </c>
      <c r="K95" s="21">
        <v>9</v>
      </c>
      <c r="L95" s="17">
        <v>120</v>
      </c>
      <c r="M95" s="22">
        <v>3.42</v>
      </c>
      <c r="N95" s="17" t="s">
        <v>75</v>
      </c>
      <c r="O95" s="32"/>
      <c r="P95" s="33" t="s">
        <v>199</v>
      </c>
      <c r="Q95" s="34" t="s">
        <v>200</v>
      </c>
      <c r="R95" s="34" t="s">
        <v>201</v>
      </c>
      <c r="S95" s="27"/>
      <c r="T95" s="28"/>
      <c r="U95" s="27" t="e">
        <v>#N/A</v>
      </c>
      <c r="V95" s="29" t="s">
        <v>202</v>
      </c>
    </row>
    <row r="96" spans="1:22" ht="26.25" customHeight="1" x14ac:dyDescent="0.25">
      <c r="A96" s="16">
        <f>IF(B96&lt;&gt;"",SUBTOTAL(103,B$7:$B96))</f>
        <v>90</v>
      </c>
      <c r="B96" s="17" t="s">
        <v>353</v>
      </c>
      <c r="C96" s="30" t="s">
        <v>354</v>
      </c>
      <c r="D96" s="31" t="s">
        <v>307</v>
      </c>
      <c r="E96" s="20" t="s">
        <v>355</v>
      </c>
      <c r="F96" s="17" t="s">
        <v>28</v>
      </c>
      <c r="G96" s="17" t="s">
        <v>332</v>
      </c>
      <c r="H96" s="17" t="s">
        <v>30</v>
      </c>
      <c r="I96" s="17" t="s">
        <v>30</v>
      </c>
      <c r="J96" s="17" t="s">
        <v>30</v>
      </c>
      <c r="K96" s="21">
        <v>9.1999999999999993</v>
      </c>
      <c r="L96" s="17">
        <v>120</v>
      </c>
      <c r="M96" s="22">
        <v>3.36</v>
      </c>
      <c r="N96" s="17" t="s">
        <v>75</v>
      </c>
      <c r="O96" s="32"/>
      <c r="P96" s="33" t="s">
        <v>199</v>
      </c>
      <c r="Q96" s="34" t="s">
        <v>200</v>
      </c>
      <c r="R96" s="34" t="s">
        <v>201</v>
      </c>
      <c r="S96" s="27"/>
      <c r="T96" s="28"/>
      <c r="U96" s="27" t="e">
        <v>#N/A</v>
      </c>
      <c r="V96" s="29" t="s">
        <v>202</v>
      </c>
    </row>
    <row r="97" spans="1:22" ht="26.25" customHeight="1" x14ac:dyDescent="0.25">
      <c r="A97" s="16">
        <f>IF(B97&lt;&gt;"",SUBTOTAL(103,B$7:$B97))</f>
        <v>91</v>
      </c>
      <c r="B97" s="17" t="s">
        <v>356</v>
      </c>
      <c r="C97" s="30" t="s">
        <v>357</v>
      </c>
      <c r="D97" s="31" t="s">
        <v>358</v>
      </c>
      <c r="E97" s="20" t="s">
        <v>359</v>
      </c>
      <c r="F97" s="17" t="s">
        <v>28</v>
      </c>
      <c r="G97" s="17" t="s">
        <v>332</v>
      </c>
      <c r="H97" s="17" t="s">
        <v>30</v>
      </c>
      <c r="I97" s="17" t="s">
        <v>30</v>
      </c>
      <c r="J97" s="17" t="s">
        <v>30</v>
      </c>
      <c r="K97" s="21">
        <v>9</v>
      </c>
      <c r="L97" s="17">
        <v>120</v>
      </c>
      <c r="M97" s="22">
        <v>3.33</v>
      </c>
      <c r="N97" s="17" t="s">
        <v>75</v>
      </c>
      <c r="O97" s="32"/>
      <c r="P97" s="33" t="s">
        <v>199</v>
      </c>
      <c r="Q97" s="34" t="s">
        <v>200</v>
      </c>
      <c r="R97" s="34" t="s">
        <v>201</v>
      </c>
      <c r="S97" s="27"/>
      <c r="T97" s="28"/>
      <c r="U97" s="27" t="e">
        <v>#N/A</v>
      </c>
      <c r="V97" s="29" t="s">
        <v>202</v>
      </c>
    </row>
    <row r="98" spans="1:22" ht="26.25" customHeight="1" x14ac:dyDescent="0.25">
      <c r="A98" s="16">
        <f>IF(B98&lt;&gt;"",SUBTOTAL(103,B$7:$B98))</f>
        <v>92</v>
      </c>
      <c r="B98" s="17" t="s">
        <v>360</v>
      </c>
      <c r="C98" s="30" t="s">
        <v>361</v>
      </c>
      <c r="D98" s="31" t="s">
        <v>231</v>
      </c>
      <c r="E98" s="20" t="s">
        <v>362</v>
      </c>
      <c r="F98" s="17" t="s">
        <v>28</v>
      </c>
      <c r="G98" s="17" t="s">
        <v>332</v>
      </c>
      <c r="H98" s="17" t="s">
        <v>30</v>
      </c>
      <c r="I98" s="17" t="s">
        <v>30</v>
      </c>
      <c r="J98" s="17" t="s">
        <v>30</v>
      </c>
      <c r="K98" s="21">
        <v>8.6999999999999993</v>
      </c>
      <c r="L98" s="17">
        <v>120</v>
      </c>
      <c r="M98" s="22">
        <v>3.75</v>
      </c>
      <c r="N98" s="17" t="s">
        <v>31</v>
      </c>
      <c r="O98" s="32"/>
      <c r="P98" s="33" t="s">
        <v>199</v>
      </c>
      <c r="Q98" s="34" t="s">
        <v>200</v>
      </c>
      <c r="R98" s="34" t="s">
        <v>201</v>
      </c>
      <c r="S98" s="27"/>
      <c r="T98" s="28"/>
      <c r="U98" s="27" t="e">
        <v>#N/A</v>
      </c>
      <c r="V98" s="29" t="s">
        <v>202</v>
      </c>
    </row>
    <row r="99" spans="1:22" ht="26.25" customHeight="1" x14ac:dyDescent="0.25">
      <c r="A99" s="16">
        <f>IF(B99&lt;&gt;"",SUBTOTAL(103,B$7:$B99))</f>
        <v>93</v>
      </c>
      <c r="B99" s="17" t="s">
        <v>363</v>
      </c>
      <c r="C99" s="30" t="s">
        <v>364</v>
      </c>
      <c r="D99" s="31" t="s">
        <v>235</v>
      </c>
      <c r="E99" s="20" t="s">
        <v>365</v>
      </c>
      <c r="F99" s="17" t="s">
        <v>28</v>
      </c>
      <c r="G99" s="17" t="s">
        <v>332</v>
      </c>
      <c r="H99" s="17" t="s">
        <v>30</v>
      </c>
      <c r="I99" s="17" t="s">
        <v>30</v>
      </c>
      <c r="J99" s="17" t="s">
        <v>30</v>
      </c>
      <c r="K99" s="21">
        <v>9.1999999999999993</v>
      </c>
      <c r="L99" s="17">
        <v>120</v>
      </c>
      <c r="M99" s="22">
        <v>2.68</v>
      </c>
      <c r="N99" s="17" t="s">
        <v>40</v>
      </c>
      <c r="O99" s="32"/>
      <c r="P99" s="33" t="s">
        <v>199</v>
      </c>
      <c r="Q99" s="34" t="s">
        <v>200</v>
      </c>
      <c r="R99" s="34" t="s">
        <v>201</v>
      </c>
      <c r="S99" s="27"/>
      <c r="T99" s="28"/>
      <c r="U99" s="27" t="e">
        <v>#N/A</v>
      </c>
      <c r="V99" s="29" t="s">
        <v>202</v>
      </c>
    </row>
    <row r="100" spans="1:22" ht="26.25" customHeight="1" x14ac:dyDescent="0.25">
      <c r="A100" s="16">
        <f>IF(B100&lt;&gt;"",SUBTOTAL(103,B$7:$B100))</f>
        <v>94</v>
      </c>
      <c r="B100" s="17" t="s">
        <v>366</v>
      </c>
      <c r="C100" s="30" t="s">
        <v>367</v>
      </c>
      <c r="D100" s="31" t="s">
        <v>368</v>
      </c>
      <c r="E100" s="20" t="s">
        <v>211</v>
      </c>
      <c r="F100" s="17" t="s">
        <v>28</v>
      </c>
      <c r="G100" s="17" t="s">
        <v>332</v>
      </c>
      <c r="H100" s="17" t="s">
        <v>30</v>
      </c>
      <c r="I100" s="17" t="s">
        <v>30</v>
      </c>
      <c r="J100" s="17" t="s">
        <v>30</v>
      </c>
      <c r="K100" s="21">
        <v>9.6999999999999993</v>
      </c>
      <c r="L100" s="17">
        <v>120</v>
      </c>
      <c r="M100" s="22">
        <v>2.86</v>
      </c>
      <c r="N100" s="17" t="s">
        <v>40</v>
      </c>
      <c r="O100" s="32"/>
      <c r="P100" s="33" t="s">
        <v>199</v>
      </c>
      <c r="Q100" s="34" t="s">
        <v>200</v>
      </c>
      <c r="R100" s="34" t="s">
        <v>201</v>
      </c>
      <c r="S100" s="27"/>
      <c r="T100" s="28"/>
      <c r="U100" s="27" t="e">
        <v>#N/A</v>
      </c>
      <c r="V100" s="29" t="s">
        <v>202</v>
      </c>
    </row>
    <row r="101" spans="1:22" ht="26.25" customHeight="1" x14ac:dyDescent="0.25">
      <c r="A101" s="16">
        <f>IF(B101&lt;&gt;"",SUBTOTAL(103,B$7:$B101))</f>
        <v>95</v>
      </c>
      <c r="B101" s="17" t="s">
        <v>369</v>
      </c>
      <c r="C101" s="30" t="s">
        <v>370</v>
      </c>
      <c r="D101" s="31" t="s">
        <v>368</v>
      </c>
      <c r="E101" s="20" t="s">
        <v>371</v>
      </c>
      <c r="F101" s="17" t="s">
        <v>28</v>
      </c>
      <c r="G101" s="17" t="s">
        <v>332</v>
      </c>
      <c r="H101" s="17" t="s">
        <v>30</v>
      </c>
      <c r="I101" s="17" t="s">
        <v>30</v>
      </c>
      <c r="J101" s="17" t="s">
        <v>30</v>
      </c>
      <c r="K101" s="21">
        <v>8.8000000000000007</v>
      </c>
      <c r="L101" s="17">
        <v>120</v>
      </c>
      <c r="M101" s="22">
        <v>2.7</v>
      </c>
      <c r="N101" s="17" t="s">
        <v>40</v>
      </c>
      <c r="O101" s="32"/>
      <c r="P101" s="33" t="s">
        <v>199</v>
      </c>
      <c r="Q101" s="34" t="s">
        <v>200</v>
      </c>
      <c r="R101" s="34" t="s">
        <v>201</v>
      </c>
      <c r="S101" s="27" t="s">
        <v>50</v>
      </c>
      <c r="T101" s="28"/>
      <c r="U101" s="27" t="e">
        <v>#N/A</v>
      </c>
      <c r="V101" s="29" t="s">
        <v>202</v>
      </c>
    </row>
    <row r="102" spans="1:22" ht="26.25" customHeight="1" x14ac:dyDescent="0.25">
      <c r="A102" s="16">
        <f>IF(B102&lt;&gt;"",SUBTOTAL(103,B$7:$B102))</f>
        <v>96</v>
      </c>
      <c r="B102" s="17" t="s">
        <v>372</v>
      </c>
      <c r="C102" s="30" t="s">
        <v>373</v>
      </c>
      <c r="D102" s="31" t="s">
        <v>374</v>
      </c>
      <c r="E102" s="20" t="s">
        <v>375</v>
      </c>
      <c r="F102" s="17" t="s">
        <v>28</v>
      </c>
      <c r="G102" s="17" t="s">
        <v>332</v>
      </c>
      <c r="H102" s="17" t="s">
        <v>30</v>
      </c>
      <c r="I102" s="17" t="s">
        <v>30</v>
      </c>
      <c r="J102" s="17" t="s">
        <v>30</v>
      </c>
      <c r="K102" s="21">
        <v>8.8000000000000007</v>
      </c>
      <c r="L102" s="17">
        <v>120</v>
      </c>
      <c r="M102" s="22">
        <v>2.93</v>
      </c>
      <c r="N102" s="17" t="s">
        <v>40</v>
      </c>
      <c r="O102" s="32"/>
      <c r="P102" s="33" t="s">
        <v>199</v>
      </c>
      <c r="Q102" s="34" t="s">
        <v>200</v>
      </c>
      <c r="R102" s="34" t="s">
        <v>201</v>
      </c>
      <c r="S102" s="27" t="s">
        <v>50</v>
      </c>
      <c r="T102" s="28"/>
      <c r="U102" s="27" t="e">
        <v>#N/A</v>
      </c>
      <c r="V102" s="29" t="s">
        <v>202</v>
      </c>
    </row>
    <row r="103" spans="1:22" ht="26.25" customHeight="1" x14ac:dyDescent="0.25">
      <c r="A103" s="16">
        <f>IF(B103&lt;&gt;"",SUBTOTAL(103,B$7:$B103))</f>
        <v>97</v>
      </c>
      <c r="B103" s="17" t="s">
        <v>376</v>
      </c>
      <c r="C103" s="30" t="s">
        <v>377</v>
      </c>
      <c r="D103" s="31" t="s">
        <v>378</v>
      </c>
      <c r="E103" s="20" t="s">
        <v>379</v>
      </c>
      <c r="F103" s="17" t="s">
        <v>55</v>
      </c>
      <c r="G103" s="17" t="s">
        <v>332</v>
      </c>
      <c r="H103" s="17" t="s">
        <v>30</v>
      </c>
      <c r="I103" s="17" t="s">
        <v>30</v>
      </c>
      <c r="J103" s="17" t="s">
        <v>30</v>
      </c>
      <c r="K103" s="21">
        <v>8.1999999999999993</v>
      </c>
      <c r="L103" s="17">
        <v>120</v>
      </c>
      <c r="M103" s="22">
        <v>2.58</v>
      </c>
      <c r="N103" s="17" t="s">
        <v>40</v>
      </c>
      <c r="O103" s="32"/>
      <c r="P103" s="33" t="s">
        <v>199</v>
      </c>
      <c r="Q103" s="34" t="s">
        <v>200</v>
      </c>
      <c r="R103" s="34" t="s">
        <v>201</v>
      </c>
      <c r="S103" s="27"/>
      <c r="T103" s="28"/>
      <c r="U103" s="27" t="e">
        <v>#N/A</v>
      </c>
      <c r="V103" s="29" t="s">
        <v>202</v>
      </c>
    </row>
    <row r="104" spans="1:22" ht="26.25" customHeight="1" x14ac:dyDescent="0.25">
      <c r="A104" s="16">
        <f>IF(B104&lt;&gt;"",SUBTOTAL(103,B$7:$B104))</f>
        <v>98</v>
      </c>
      <c r="B104" s="17" t="s">
        <v>380</v>
      </c>
      <c r="C104" s="30" t="s">
        <v>37</v>
      </c>
      <c r="D104" s="31" t="s">
        <v>381</v>
      </c>
      <c r="E104" s="20" t="s">
        <v>382</v>
      </c>
      <c r="F104" s="17" t="s">
        <v>28</v>
      </c>
      <c r="G104" s="17" t="s">
        <v>332</v>
      </c>
      <c r="H104" s="17" t="s">
        <v>30</v>
      </c>
      <c r="I104" s="17" t="s">
        <v>30</v>
      </c>
      <c r="J104" s="17" t="s">
        <v>30</v>
      </c>
      <c r="K104" s="21">
        <v>9.1999999999999993</v>
      </c>
      <c r="L104" s="17">
        <v>120</v>
      </c>
      <c r="M104" s="22">
        <v>2.77</v>
      </c>
      <c r="N104" s="17" t="s">
        <v>40</v>
      </c>
      <c r="O104" s="32"/>
      <c r="P104" s="33" t="s">
        <v>199</v>
      </c>
      <c r="Q104" s="34" t="s">
        <v>200</v>
      </c>
      <c r="R104" s="34" t="s">
        <v>201</v>
      </c>
      <c r="S104" s="27"/>
      <c r="T104" s="28"/>
      <c r="U104" s="27" t="e">
        <v>#N/A</v>
      </c>
      <c r="V104" s="29" t="s">
        <v>202</v>
      </c>
    </row>
    <row r="105" spans="1:22" ht="26.25" customHeight="1" x14ac:dyDescent="0.25">
      <c r="A105" s="16">
        <f>IF(B105&lt;&gt;"",SUBTOTAL(103,B$7:$B105))</f>
        <v>99</v>
      </c>
      <c r="B105" s="17" t="s">
        <v>383</v>
      </c>
      <c r="C105" s="30" t="s">
        <v>384</v>
      </c>
      <c r="D105" s="31" t="s">
        <v>385</v>
      </c>
      <c r="E105" s="20" t="s">
        <v>386</v>
      </c>
      <c r="F105" s="17" t="s">
        <v>28</v>
      </c>
      <c r="G105" s="17" t="s">
        <v>387</v>
      </c>
      <c r="H105" s="17" t="s">
        <v>30</v>
      </c>
      <c r="I105" s="17" t="s">
        <v>30</v>
      </c>
      <c r="J105" s="17" t="s">
        <v>30</v>
      </c>
      <c r="K105" s="21">
        <v>9</v>
      </c>
      <c r="L105" s="17">
        <v>120</v>
      </c>
      <c r="M105" s="22">
        <v>2.93</v>
      </c>
      <c r="N105" s="17" t="s">
        <v>40</v>
      </c>
      <c r="O105" s="32"/>
      <c r="P105" s="33" t="s">
        <v>241</v>
      </c>
      <c r="Q105" s="34" t="s">
        <v>242</v>
      </c>
      <c r="R105" s="34" t="s">
        <v>243</v>
      </c>
      <c r="S105" s="27" t="s">
        <v>50</v>
      </c>
      <c r="T105" s="28"/>
      <c r="U105" s="27" t="e">
        <v>#N/A</v>
      </c>
      <c r="V105" s="29" t="s">
        <v>244</v>
      </c>
    </row>
    <row r="106" spans="1:22" ht="26.25" customHeight="1" x14ac:dyDescent="0.25">
      <c r="A106" s="16">
        <f>IF(B106&lt;&gt;"",SUBTOTAL(103,B$7:$B106))</f>
        <v>100</v>
      </c>
      <c r="B106" s="17" t="s">
        <v>388</v>
      </c>
      <c r="C106" s="30" t="s">
        <v>389</v>
      </c>
      <c r="D106" s="31" t="s">
        <v>390</v>
      </c>
      <c r="E106" s="20" t="s">
        <v>211</v>
      </c>
      <c r="F106" s="17" t="s">
        <v>28</v>
      </c>
      <c r="G106" s="17" t="s">
        <v>387</v>
      </c>
      <c r="H106" s="17" t="s">
        <v>30</v>
      </c>
      <c r="I106" s="17" t="s">
        <v>30</v>
      </c>
      <c r="J106" s="17" t="s">
        <v>30</v>
      </c>
      <c r="K106" s="21">
        <v>8.5</v>
      </c>
      <c r="L106" s="17">
        <v>120</v>
      </c>
      <c r="M106" s="22">
        <v>3.24</v>
      </c>
      <c r="N106" s="17" t="s">
        <v>75</v>
      </c>
      <c r="O106" s="32"/>
      <c r="P106" s="33" t="s">
        <v>241</v>
      </c>
      <c r="Q106" s="34" t="s">
        <v>242</v>
      </c>
      <c r="R106" s="34" t="s">
        <v>243</v>
      </c>
      <c r="S106" s="27"/>
      <c r="T106" s="28"/>
      <c r="U106" s="27" t="e">
        <v>#N/A</v>
      </c>
      <c r="V106" s="29" t="s">
        <v>244</v>
      </c>
    </row>
    <row r="107" spans="1:22" ht="26.25" customHeight="1" x14ac:dyDescent="0.25">
      <c r="A107" s="16">
        <f>IF(B107&lt;&gt;"",SUBTOTAL(103,B$7:$B107))</f>
        <v>101</v>
      </c>
      <c r="B107" s="17" t="s">
        <v>391</v>
      </c>
      <c r="C107" s="30" t="s">
        <v>225</v>
      </c>
      <c r="D107" s="31" t="s">
        <v>307</v>
      </c>
      <c r="E107" s="20" t="s">
        <v>392</v>
      </c>
      <c r="F107" s="17" t="s">
        <v>28</v>
      </c>
      <c r="G107" s="17" t="s">
        <v>387</v>
      </c>
      <c r="H107" s="17" t="s">
        <v>30</v>
      </c>
      <c r="I107" s="17" t="s">
        <v>30</v>
      </c>
      <c r="J107" s="17" t="s">
        <v>30</v>
      </c>
      <c r="K107" s="21">
        <v>9</v>
      </c>
      <c r="L107" s="17">
        <v>120</v>
      </c>
      <c r="M107" s="22">
        <v>3.28</v>
      </c>
      <c r="N107" s="17" t="s">
        <v>75</v>
      </c>
      <c r="O107" s="32"/>
      <c r="P107" s="33" t="s">
        <v>241</v>
      </c>
      <c r="Q107" s="34" t="s">
        <v>242</v>
      </c>
      <c r="R107" s="34" t="s">
        <v>243</v>
      </c>
      <c r="S107" s="27"/>
      <c r="T107" s="28"/>
      <c r="U107" s="27" t="e">
        <v>#N/A</v>
      </c>
      <c r="V107" s="29" t="s">
        <v>244</v>
      </c>
    </row>
    <row r="108" spans="1:22" ht="26.25" customHeight="1" x14ac:dyDescent="0.25">
      <c r="A108" s="16">
        <f>IF(B108&lt;&gt;"",SUBTOTAL(103,B$7:$B108))</f>
        <v>102</v>
      </c>
      <c r="B108" s="17" t="s">
        <v>393</v>
      </c>
      <c r="C108" s="30" t="s">
        <v>394</v>
      </c>
      <c r="D108" s="31" t="s">
        <v>114</v>
      </c>
      <c r="E108" s="20" t="s">
        <v>395</v>
      </c>
      <c r="F108" s="17" t="s">
        <v>28</v>
      </c>
      <c r="G108" s="17" t="s">
        <v>387</v>
      </c>
      <c r="H108" s="17" t="s">
        <v>30</v>
      </c>
      <c r="I108" s="17" t="s">
        <v>30</v>
      </c>
      <c r="J108" s="17" t="s">
        <v>30</v>
      </c>
      <c r="K108" s="21">
        <v>9.5</v>
      </c>
      <c r="L108" s="17">
        <v>120</v>
      </c>
      <c r="M108" s="22">
        <v>3.13</v>
      </c>
      <c r="N108" s="17" t="s">
        <v>40</v>
      </c>
      <c r="O108" s="32"/>
      <c r="P108" s="33" t="s">
        <v>241</v>
      </c>
      <c r="Q108" s="34" t="s">
        <v>242</v>
      </c>
      <c r="R108" s="34" t="s">
        <v>243</v>
      </c>
      <c r="S108" s="27" t="s">
        <v>50</v>
      </c>
      <c r="T108" s="28"/>
      <c r="U108" s="27" t="e">
        <v>#N/A</v>
      </c>
      <c r="V108" s="29" t="s">
        <v>244</v>
      </c>
    </row>
    <row r="109" spans="1:22" ht="26.25" customHeight="1" x14ac:dyDescent="0.25">
      <c r="A109" s="16">
        <f>IF(B109&lt;&gt;"",SUBTOTAL(103,B$7:$B109))</f>
        <v>103</v>
      </c>
      <c r="B109" s="17" t="s">
        <v>396</v>
      </c>
      <c r="C109" s="30" t="s">
        <v>397</v>
      </c>
      <c r="D109" s="31" t="s">
        <v>398</v>
      </c>
      <c r="E109" s="20" t="s">
        <v>254</v>
      </c>
      <c r="F109" s="17" t="s">
        <v>28</v>
      </c>
      <c r="G109" s="17" t="s">
        <v>387</v>
      </c>
      <c r="H109" s="17" t="s">
        <v>30</v>
      </c>
      <c r="I109" s="17" t="s">
        <v>30</v>
      </c>
      <c r="J109" s="17" t="s">
        <v>30</v>
      </c>
      <c r="K109" s="21">
        <v>8.6999999999999993</v>
      </c>
      <c r="L109" s="17">
        <v>120</v>
      </c>
      <c r="M109" s="22">
        <v>2.77</v>
      </c>
      <c r="N109" s="17" t="s">
        <v>40</v>
      </c>
      <c r="O109" s="32"/>
      <c r="P109" s="33" t="s">
        <v>241</v>
      </c>
      <c r="Q109" s="34" t="s">
        <v>242</v>
      </c>
      <c r="R109" s="34" t="s">
        <v>243</v>
      </c>
      <c r="S109" s="27"/>
      <c r="T109" s="28"/>
      <c r="U109" s="27" t="e">
        <v>#N/A</v>
      </c>
      <c r="V109" s="29" t="s">
        <v>244</v>
      </c>
    </row>
    <row r="110" spans="1:22" ht="26.25" customHeight="1" x14ac:dyDescent="0.25">
      <c r="A110" s="16">
        <f>IF(B110&lt;&gt;"",SUBTOTAL(103,B$7:$B110))</f>
        <v>104</v>
      </c>
      <c r="B110" s="17" t="s">
        <v>399</v>
      </c>
      <c r="C110" s="30" t="s">
        <v>167</v>
      </c>
      <c r="D110" s="31" t="s">
        <v>172</v>
      </c>
      <c r="E110" s="20" t="s">
        <v>400</v>
      </c>
      <c r="F110" s="17" t="s">
        <v>28</v>
      </c>
      <c r="G110" s="17" t="s">
        <v>401</v>
      </c>
      <c r="H110" s="17" t="s">
        <v>30</v>
      </c>
      <c r="I110" s="17" t="s">
        <v>30</v>
      </c>
      <c r="J110" s="17" t="s">
        <v>30</v>
      </c>
      <c r="K110" s="21">
        <v>9.5</v>
      </c>
      <c r="L110" s="17">
        <v>120</v>
      </c>
      <c r="M110" s="22">
        <v>3.36</v>
      </c>
      <c r="N110" s="17" t="s">
        <v>75</v>
      </c>
      <c r="O110" s="32"/>
      <c r="P110" s="33" t="s">
        <v>241</v>
      </c>
      <c r="Q110" s="34" t="s">
        <v>242</v>
      </c>
      <c r="R110" s="34" t="s">
        <v>243</v>
      </c>
      <c r="S110" s="27"/>
      <c r="T110" s="28"/>
      <c r="U110" s="27" t="e">
        <v>#N/A</v>
      </c>
      <c r="V110" s="29" t="s">
        <v>244</v>
      </c>
    </row>
    <row r="111" spans="1:22" ht="26.25" customHeight="1" x14ac:dyDescent="0.25">
      <c r="A111" s="16">
        <f>IF(B111&lt;&gt;"",SUBTOTAL(103,B$7:$B111))</f>
        <v>105</v>
      </c>
      <c r="B111" s="17" t="s">
        <v>402</v>
      </c>
      <c r="C111" s="30" t="s">
        <v>403</v>
      </c>
      <c r="D111" s="31" t="s">
        <v>404</v>
      </c>
      <c r="E111" s="20" t="s">
        <v>405</v>
      </c>
      <c r="F111" s="17" t="s">
        <v>28</v>
      </c>
      <c r="G111" s="17" t="s">
        <v>401</v>
      </c>
      <c r="H111" s="17" t="s">
        <v>30</v>
      </c>
      <c r="I111" s="17" t="s">
        <v>30</v>
      </c>
      <c r="J111" s="17" t="s">
        <v>30</v>
      </c>
      <c r="K111" s="21">
        <v>9.5</v>
      </c>
      <c r="L111" s="17">
        <v>120</v>
      </c>
      <c r="M111" s="22">
        <v>3.55</v>
      </c>
      <c r="N111" s="17" t="s">
        <v>75</v>
      </c>
      <c r="O111" s="32"/>
      <c r="P111" s="33" t="s">
        <v>241</v>
      </c>
      <c r="Q111" s="34" t="s">
        <v>242</v>
      </c>
      <c r="R111" s="34" t="s">
        <v>243</v>
      </c>
      <c r="S111" s="27"/>
      <c r="T111" s="28"/>
      <c r="U111" s="27" t="e">
        <v>#N/A</v>
      </c>
      <c r="V111" s="29" t="s">
        <v>244</v>
      </c>
    </row>
    <row r="112" spans="1:22" ht="26.25" customHeight="1" x14ac:dyDescent="0.25">
      <c r="A112" s="16">
        <f>IF(B112&lt;&gt;"",SUBTOTAL(103,B$7:$B112))</f>
        <v>106</v>
      </c>
      <c r="B112" s="17" t="s">
        <v>406</v>
      </c>
      <c r="C112" s="30" t="s">
        <v>142</v>
      </c>
      <c r="D112" s="31" t="s">
        <v>134</v>
      </c>
      <c r="E112" s="20" t="s">
        <v>197</v>
      </c>
      <c r="F112" s="17" t="s">
        <v>28</v>
      </c>
      <c r="G112" s="17" t="s">
        <v>401</v>
      </c>
      <c r="H112" s="17" t="s">
        <v>30</v>
      </c>
      <c r="I112" s="17" t="s">
        <v>30</v>
      </c>
      <c r="J112" s="17" t="s">
        <v>30</v>
      </c>
      <c r="K112" s="21">
        <v>8.8000000000000007</v>
      </c>
      <c r="L112" s="17">
        <v>120</v>
      </c>
      <c r="M112" s="22">
        <v>3.67</v>
      </c>
      <c r="N112" s="17" t="s">
        <v>31</v>
      </c>
      <c r="O112" s="32"/>
      <c r="P112" s="33" t="s">
        <v>241</v>
      </c>
      <c r="Q112" s="34" t="s">
        <v>242</v>
      </c>
      <c r="R112" s="34" t="s">
        <v>243</v>
      </c>
      <c r="S112" s="27" t="s">
        <v>50</v>
      </c>
      <c r="T112" s="28"/>
      <c r="U112" s="27" t="e">
        <v>#N/A</v>
      </c>
      <c r="V112" s="29" t="s">
        <v>244</v>
      </c>
    </row>
    <row r="113" spans="1:22" ht="26.25" customHeight="1" x14ac:dyDescent="0.25">
      <c r="A113" s="16">
        <f>IF(B113&lt;&gt;"",SUBTOTAL(103,B$7:$B113))</f>
        <v>107</v>
      </c>
      <c r="B113" s="17" t="s">
        <v>407</v>
      </c>
      <c r="C113" s="30" t="s">
        <v>42</v>
      </c>
      <c r="D113" s="31" t="s">
        <v>139</v>
      </c>
      <c r="E113" s="20" t="s">
        <v>349</v>
      </c>
      <c r="F113" s="17" t="s">
        <v>28</v>
      </c>
      <c r="G113" s="17" t="s">
        <v>401</v>
      </c>
      <c r="H113" s="17" t="s">
        <v>30</v>
      </c>
      <c r="I113" s="17" t="s">
        <v>30</v>
      </c>
      <c r="J113" s="17" t="s">
        <v>30</v>
      </c>
      <c r="K113" s="21">
        <v>8.8000000000000007</v>
      </c>
      <c r="L113" s="17">
        <v>120</v>
      </c>
      <c r="M113" s="22">
        <v>3.34</v>
      </c>
      <c r="N113" s="17" t="s">
        <v>75</v>
      </c>
      <c r="O113" s="32"/>
      <c r="P113" s="33" t="s">
        <v>241</v>
      </c>
      <c r="Q113" s="34" t="s">
        <v>242</v>
      </c>
      <c r="R113" s="34" t="s">
        <v>243</v>
      </c>
      <c r="S113" s="27"/>
      <c r="T113" s="28"/>
      <c r="U113" s="27" t="e">
        <v>#N/A</v>
      </c>
      <c r="V113" s="29" t="s">
        <v>244</v>
      </c>
    </row>
    <row r="114" spans="1:22" ht="26.25" customHeight="1" x14ac:dyDescent="0.25">
      <c r="A114" s="16">
        <f>IF(B114&lt;&gt;"",SUBTOTAL(103,B$7:$B114))</f>
        <v>108</v>
      </c>
      <c r="B114" s="17" t="s">
        <v>408</v>
      </c>
      <c r="C114" s="30" t="s">
        <v>409</v>
      </c>
      <c r="D114" s="31" t="s">
        <v>86</v>
      </c>
      <c r="E114" s="20" t="s">
        <v>176</v>
      </c>
      <c r="F114" s="17" t="s">
        <v>55</v>
      </c>
      <c r="G114" s="17" t="s">
        <v>401</v>
      </c>
      <c r="H114" s="17" t="s">
        <v>30</v>
      </c>
      <c r="I114" s="17" t="s">
        <v>30</v>
      </c>
      <c r="J114" s="17" t="s">
        <v>30</v>
      </c>
      <c r="K114" s="21">
        <v>8.8000000000000007</v>
      </c>
      <c r="L114" s="17">
        <v>120</v>
      </c>
      <c r="M114" s="22">
        <v>2.71</v>
      </c>
      <c r="N114" s="17" t="s">
        <v>40</v>
      </c>
      <c r="O114" s="32"/>
      <c r="P114" s="33" t="s">
        <v>241</v>
      </c>
      <c r="Q114" s="34" t="s">
        <v>242</v>
      </c>
      <c r="R114" s="34" t="s">
        <v>243</v>
      </c>
      <c r="S114" s="27" t="s">
        <v>50</v>
      </c>
      <c r="T114" s="28"/>
      <c r="U114" s="27" t="e">
        <v>#N/A</v>
      </c>
      <c r="V114" s="29" t="s">
        <v>244</v>
      </c>
    </row>
    <row r="115" spans="1:22" ht="26.25" customHeight="1" x14ac:dyDescent="0.25">
      <c r="A115" s="16">
        <f>IF(B115&lt;&gt;"",SUBTOTAL(103,B$7:$B115))</f>
        <v>109</v>
      </c>
      <c r="B115" s="17" t="s">
        <v>410</v>
      </c>
      <c r="C115" s="30" t="s">
        <v>37</v>
      </c>
      <c r="D115" s="31" t="s">
        <v>411</v>
      </c>
      <c r="E115" s="20" t="s">
        <v>412</v>
      </c>
      <c r="F115" s="17" t="s">
        <v>28</v>
      </c>
      <c r="G115" s="17" t="s">
        <v>401</v>
      </c>
      <c r="H115" s="17" t="s">
        <v>30</v>
      </c>
      <c r="I115" s="17" t="s">
        <v>30</v>
      </c>
      <c r="J115" s="17" t="s">
        <v>30</v>
      </c>
      <c r="K115" s="21">
        <v>8.9</v>
      </c>
      <c r="L115" s="17">
        <v>120</v>
      </c>
      <c r="M115" s="22">
        <v>2.84</v>
      </c>
      <c r="N115" s="17" t="s">
        <v>40</v>
      </c>
      <c r="O115" s="32"/>
      <c r="P115" s="33" t="s">
        <v>241</v>
      </c>
      <c r="Q115" s="34" t="s">
        <v>242</v>
      </c>
      <c r="R115" s="34" t="s">
        <v>243</v>
      </c>
      <c r="S115" s="27"/>
      <c r="T115" s="28"/>
      <c r="U115" s="27" t="e">
        <v>#N/A</v>
      </c>
      <c r="V115" s="29" t="s">
        <v>244</v>
      </c>
    </row>
    <row r="116" spans="1:22" ht="27.75" customHeight="1" x14ac:dyDescent="0.25">
      <c r="A116" s="16">
        <f>IF(B116&lt;&gt;"",SUBTOTAL(103,B$7:$B116))</f>
        <v>110</v>
      </c>
      <c r="B116" s="17" t="s">
        <v>413</v>
      </c>
      <c r="C116" s="30" t="s">
        <v>414</v>
      </c>
      <c r="D116" s="31" t="s">
        <v>47</v>
      </c>
      <c r="E116" s="20" t="s">
        <v>239</v>
      </c>
      <c r="F116" s="17" t="s">
        <v>28</v>
      </c>
      <c r="G116" s="17" t="s">
        <v>415</v>
      </c>
      <c r="H116" s="17" t="s">
        <v>30</v>
      </c>
      <c r="I116" s="17" t="s">
        <v>30</v>
      </c>
      <c r="J116" s="17" t="s">
        <v>30</v>
      </c>
      <c r="K116" s="21">
        <v>8.5</v>
      </c>
      <c r="L116" s="17">
        <v>120</v>
      </c>
      <c r="M116" s="22">
        <v>3.47</v>
      </c>
      <c r="N116" s="17" t="s">
        <v>75</v>
      </c>
      <c r="O116" s="32"/>
      <c r="P116" s="33" t="s">
        <v>416</v>
      </c>
      <c r="Q116" s="34" t="s">
        <v>417</v>
      </c>
      <c r="R116" s="34" t="s">
        <v>418</v>
      </c>
      <c r="S116" s="27"/>
      <c r="T116" s="28"/>
      <c r="U116" s="27" t="e">
        <v>#N/A</v>
      </c>
      <c r="V116" s="29" t="s">
        <v>419</v>
      </c>
    </row>
    <row r="117" spans="1:22" ht="27.75" customHeight="1" x14ac:dyDescent="0.25">
      <c r="A117" s="16">
        <f>IF(B117&lt;&gt;"",SUBTOTAL(103,B$7:$B117))</f>
        <v>111</v>
      </c>
      <c r="B117" s="17" t="s">
        <v>420</v>
      </c>
      <c r="C117" s="30" t="s">
        <v>421</v>
      </c>
      <c r="D117" s="31" t="s">
        <v>422</v>
      </c>
      <c r="E117" s="20" t="s">
        <v>423</v>
      </c>
      <c r="F117" s="17" t="s">
        <v>28</v>
      </c>
      <c r="G117" s="17" t="s">
        <v>415</v>
      </c>
      <c r="H117" s="17" t="s">
        <v>30</v>
      </c>
      <c r="I117" s="17" t="s">
        <v>30</v>
      </c>
      <c r="J117" s="17" t="s">
        <v>30</v>
      </c>
      <c r="K117" s="21">
        <v>8.6999999999999993</v>
      </c>
      <c r="L117" s="17">
        <v>120</v>
      </c>
      <c r="M117" s="22">
        <v>2.8</v>
      </c>
      <c r="N117" s="17" t="s">
        <v>40</v>
      </c>
      <c r="O117" s="32"/>
      <c r="P117" s="33" t="s">
        <v>416</v>
      </c>
      <c r="Q117" s="34" t="s">
        <v>417</v>
      </c>
      <c r="R117" s="34" t="s">
        <v>418</v>
      </c>
      <c r="S117" s="27"/>
      <c r="T117" s="28"/>
      <c r="U117" s="27" t="e">
        <v>#N/A</v>
      </c>
      <c r="V117" s="29" t="s">
        <v>419</v>
      </c>
    </row>
    <row r="118" spans="1:22" ht="27.75" customHeight="1" x14ac:dyDescent="0.25">
      <c r="A118" s="16">
        <f>IF(B118&lt;&gt;"",SUBTOTAL(103,B$7:$B118))</f>
        <v>112</v>
      </c>
      <c r="B118" s="17" t="s">
        <v>424</v>
      </c>
      <c r="C118" s="30" t="s">
        <v>425</v>
      </c>
      <c r="D118" s="31" t="s">
        <v>102</v>
      </c>
      <c r="E118" s="20" t="s">
        <v>426</v>
      </c>
      <c r="F118" s="17" t="s">
        <v>28</v>
      </c>
      <c r="G118" s="17" t="s">
        <v>415</v>
      </c>
      <c r="H118" s="17" t="s">
        <v>30</v>
      </c>
      <c r="I118" s="17" t="s">
        <v>30</v>
      </c>
      <c r="J118" s="17" t="s">
        <v>30</v>
      </c>
      <c r="K118" s="21">
        <v>8.8000000000000007</v>
      </c>
      <c r="L118" s="17">
        <v>120</v>
      </c>
      <c r="M118" s="22">
        <v>3.64</v>
      </c>
      <c r="N118" s="17" t="s">
        <v>31</v>
      </c>
      <c r="O118" s="32"/>
      <c r="P118" s="33" t="s">
        <v>416</v>
      </c>
      <c r="Q118" s="34" t="s">
        <v>417</v>
      </c>
      <c r="R118" s="34" t="s">
        <v>418</v>
      </c>
      <c r="S118" s="27"/>
      <c r="T118" s="28"/>
      <c r="U118" s="27" t="e">
        <v>#N/A</v>
      </c>
      <c r="V118" s="29" t="s">
        <v>419</v>
      </c>
    </row>
    <row r="119" spans="1:22" ht="27.75" customHeight="1" x14ac:dyDescent="0.25">
      <c r="A119" s="16">
        <f>IF(B119&lt;&gt;"",SUBTOTAL(103,B$7:$B119))</f>
        <v>113</v>
      </c>
      <c r="B119" s="17" t="s">
        <v>427</v>
      </c>
      <c r="C119" s="30" t="s">
        <v>428</v>
      </c>
      <c r="D119" s="31" t="s">
        <v>429</v>
      </c>
      <c r="E119" s="20" t="s">
        <v>430</v>
      </c>
      <c r="F119" s="17" t="s">
        <v>28</v>
      </c>
      <c r="G119" s="17" t="s">
        <v>415</v>
      </c>
      <c r="H119" s="17" t="s">
        <v>30</v>
      </c>
      <c r="I119" s="17" t="s">
        <v>30</v>
      </c>
      <c r="J119" s="17" t="s">
        <v>30</v>
      </c>
      <c r="K119" s="21">
        <v>8.8000000000000007</v>
      </c>
      <c r="L119" s="17">
        <v>120</v>
      </c>
      <c r="M119" s="22">
        <v>3.47</v>
      </c>
      <c r="N119" s="17" t="s">
        <v>75</v>
      </c>
      <c r="O119" s="32"/>
      <c r="P119" s="33" t="s">
        <v>416</v>
      </c>
      <c r="Q119" s="34" t="s">
        <v>417</v>
      </c>
      <c r="R119" s="34" t="s">
        <v>418</v>
      </c>
      <c r="S119" s="27" t="s">
        <v>50</v>
      </c>
      <c r="T119" s="28"/>
      <c r="U119" s="27" t="e">
        <v>#N/A</v>
      </c>
      <c r="V119" s="29" t="s">
        <v>419</v>
      </c>
    </row>
    <row r="120" spans="1:22" ht="27.75" customHeight="1" x14ac:dyDescent="0.25">
      <c r="A120" s="16">
        <f>IF(B120&lt;&gt;"",SUBTOTAL(103,B$7:$B120))</f>
        <v>114</v>
      </c>
      <c r="B120" s="17" t="s">
        <v>431</v>
      </c>
      <c r="C120" s="30" t="s">
        <v>432</v>
      </c>
      <c r="D120" s="31" t="s">
        <v>285</v>
      </c>
      <c r="E120" s="20" t="s">
        <v>433</v>
      </c>
      <c r="F120" s="17" t="s">
        <v>28</v>
      </c>
      <c r="G120" s="17" t="s">
        <v>415</v>
      </c>
      <c r="H120" s="17" t="s">
        <v>30</v>
      </c>
      <c r="I120" s="17" t="s">
        <v>30</v>
      </c>
      <c r="J120" s="17" t="s">
        <v>30</v>
      </c>
      <c r="K120" s="21">
        <v>8.8000000000000007</v>
      </c>
      <c r="L120" s="17">
        <v>120</v>
      </c>
      <c r="M120" s="22">
        <v>3.3</v>
      </c>
      <c r="N120" s="17" t="s">
        <v>75</v>
      </c>
      <c r="O120" s="32"/>
      <c r="P120" s="33" t="s">
        <v>416</v>
      </c>
      <c r="Q120" s="34" t="s">
        <v>417</v>
      </c>
      <c r="R120" s="34" t="s">
        <v>418</v>
      </c>
      <c r="S120" s="27" t="s">
        <v>50</v>
      </c>
      <c r="T120" s="28"/>
      <c r="U120" s="27" t="e">
        <v>#N/A</v>
      </c>
      <c r="V120" s="29" t="s">
        <v>419</v>
      </c>
    </row>
    <row r="121" spans="1:22" ht="27.75" customHeight="1" x14ac:dyDescent="0.25">
      <c r="A121" s="16">
        <f>IF(B121&lt;&gt;"",SUBTOTAL(103,B$7:$B121))</f>
        <v>115</v>
      </c>
      <c r="B121" s="17" t="s">
        <v>434</v>
      </c>
      <c r="C121" s="30" t="s">
        <v>42</v>
      </c>
      <c r="D121" s="31" t="s">
        <v>435</v>
      </c>
      <c r="E121" s="20" t="s">
        <v>375</v>
      </c>
      <c r="F121" s="17" t="s">
        <v>28</v>
      </c>
      <c r="G121" s="17" t="s">
        <v>436</v>
      </c>
      <c r="H121" s="17" t="s">
        <v>30</v>
      </c>
      <c r="I121" s="17" t="s">
        <v>30</v>
      </c>
      <c r="J121" s="17" t="s">
        <v>30</v>
      </c>
      <c r="K121" s="21">
        <v>8.8000000000000007</v>
      </c>
      <c r="L121" s="17">
        <v>120</v>
      </c>
      <c r="M121" s="22">
        <v>3.2</v>
      </c>
      <c r="N121" s="17" t="s">
        <v>75</v>
      </c>
      <c r="O121" s="32"/>
      <c r="P121" s="33" t="s">
        <v>416</v>
      </c>
      <c r="Q121" s="34" t="s">
        <v>417</v>
      </c>
      <c r="R121" s="34" t="s">
        <v>418</v>
      </c>
      <c r="S121" s="27" t="s">
        <v>50</v>
      </c>
      <c r="T121" s="28"/>
      <c r="U121" s="27" t="e">
        <v>#N/A</v>
      </c>
      <c r="V121" s="29" t="s">
        <v>419</v>
      </c>
    </row>
    <row r="122" spans="1:22" ht="27.75" customHeight="1" x14ac:dyDescent="0.25">
      <c r="A122" s="16">
        <f>IF(B122&lt;&gt;"",SUBTOTAL(103,B$7:$B122))</f>
        <v>116</v>
      </c>
      <c r="B122" s="17" t="s">
        <v>437</v>
      </c>
      <c r="C122" s="30" t="s">
        <v>42</v>
      </c>
      <c r="D122" s="31" t="s">
        <v>438</v>
      </c>
      <c r="E122" s="20" t="s">
        <v>439</v>
      </c>
      <c r="F122" s="17" t="s">
        <v>28</v>
      </c>
      <c r="G122" s="17" t="s">
        <v>436</v>
      </c>
      <c r="H122" s="17" t="s">
        <v>30</v>
      </c>
      <c r="I122" s="17" t="s">
        <v>30</v>
      </c>
      <c r="J122" s="17" t="s">
        <v>30</v>
      </c>
      <c r="K122" s="21">
        <v>8.6999999999999993</v>
      </c>
      <c r="L122" s="17">
        <v>120</v>
      </c>
      <c r="M122" s="22">
        <v>3.03</v>
      </c>
      <c r="N122" s="17" t="s">
        <v>40</v>
      </c>
      <c r="O122" s="32"/>
      <c r="P122" s="33" t="s">
        <v>416</v>
      </c>
      <c r="Q122" s="34" t="s">
        <v>417</v>
      </c>
      <c r="R122" s="34" t="s">
        <v>418</v>
      </c>
      <c r="S122" s="27" t="s">
        <v>50</v>
      </c>
      <c r="T122" s="28"/>
      <c r="U122" s="27" t="e">
        <v>#N/A</v>
      </c>
      <c r="V122" s="29" t="s">
        <v>419</v>
      </c>
    </row>
    <row r="123" spans="1:22" ht="27.75" customHeight="1" x14ac:dyDescent="0.25">
      <c r="A123" s="16">
        <f>IF(B123&lt;&gt;"",SUBTOTAL(103,B$7:$B123))</f>
        <v>117</v>
      </c>
      <c r="B123" s="17" t="s">
        <v>440</v>
      </c>
      <c r="C123" s="30" t="s">
        <v>441</v>
      </c>
      <c r="D123" s="31" t="s">
        <v>307</v>
      </c>
      <c r="E123" s="20" t="s">
        <v>442</v>
      </c>
      <c r="F123" s="17" t="s">
        <v>28</v>
      </c>
      <c r="G123" s="17" t="s">
        <v>436</v>
      </c>
      <c r="H123" s="17" t="s">
        <v>30</v>
      </c>
      <c r="I123" s="17" t="s">
        <v>30</v>
      </c>
      <c r="J123" s="17" t="s">
        <v>30</v>
      </c>
      <c r="K123" s="21">
        <v>8.6</v>
      </c>
      <c r="L123" s="17">
        <v>120</v>
      </c>
      <c r="M123" s="22">
        <v>3.15</v>
      </c>
      <c r="N123" s="17" t="s">
        <v>40</v>
      </c>
      <c r="O123" s="32"/>
      <c r="P123" s="33" t="s">
        <v>416</v>
      </c>
      <c r="Q123" s="34" t="s">
        <v>417</v>
      </c>
      <c r="R123" s="34" t="s">
        <v>418</v>
      </c>
      <c r="S123" s="27"/>
      <c r="T123" s="28"/>
      <c r="U123" s="27" t="e">
        <v>#N/A</v>
      </c>
      <c r="V123" s="29" t="s">
        <v>419</v>
      </c>
    </row>
    <row r="124" spans="1:22" ht="27.75" customHeight="1" x14ac:dyDescent="0.25">
      <c r="A124" s="16">
        <f>IF(B124&lt;&gt;"",SUBTOTAL(103,B$7:$B124))</f>
        <v>118</v>
      </c>
      <c r="B124" s="17" t="s">
        <v>443</v>
      </c>
      <c r="C124" s="30" t="s">
        <v>142</v>
      </c>
      <c r="D124" s="31" t="s">
        <v>318</v>
      </c>
      <c r="E124" s="20" t="s">
        <v>444</v>
      </c>
      <c r="F124" s="17" t="s">
        <v>28</v>
      </c>
      <c r="G124" s="17" t="s">
        <v>436</v>
      </c>
      <c r="H124" s="17" t="s">
        <v>30</v>
      </c>
      <c r="I124" s="17" t="s">
        <v>30</v>
      </c>
      <c r="J124" s="17" t="s">
        <v>30</v>
      </c>
      <c r="K124" s="21">
        <v>8.5</v>
      </c>
      <c r="L124" s="17">
        <v>120</v>
      </c>
      <c r="M124" s="22">
        <v>2.92</v>
      </c>
      <c r="N124" s="17" t="s">
        <v>40</v>
      </c>
      <c r="O124" s="32"/>
      <c r="P124" s="33" t="s">
        <v>416</v>
      </c>
      <c r="Q124" s="34" t="s">
        <v>417</v>
      </c>
      <c r="R124" s="34" t="s">
        <v>418</v>
      </c>
      <c r="S124" s="27"/>
      <c r="T124" s="28"/>
      <c r="U124" s="27" t="e">
        <v>#N/A</v>
      </c>
      <c r="V124" s="29" t="s">
        <v>419</v>
      </c>
    </row>
    <row r="125" spans="1:22" ht="27.75" customHeight="1" x14ac:dyDescent="0.25">
      <c r="A125" s="16">
        <f>IF(B125&lt;&gt;"",SUBTOTAL(103,B$7:$B125))</f>
        <v>119</v>
      </c>
      <c r="B125" s="17" t="s">
        <v>445</v>
      </c>
      <c r="C125" s="30" t="s">
        <v>446</v>
      </c>
      <c r="D125" s="31" t="s">
        <v>259</v>
      </c>
      <c r="E125" s="20" t="s">
        <v>447</v>
      </c>
      <c r="F125" s="17" t="s">
        <v>28</v>
      </c>
      <c r="G125" s="17" t="s">
        <v>436</v>
      </c>
      <c r="H125" s="17" t="s">
        <v>30</v>
      </c>
      <c r="I125" s="17" t="s">
        <v>30</v>
      </c>
      <c r="J125" s="17" t="s">
        <v>30</v>
      </c>
      <c r="K125" s="21">
        <v>8.6</v>
      </c>
      <c r="L125" s="17">
        <v>120</v>
      </c>
      <c r="M125" s="22">
        <v>2.56</v>
      </c>
      <c r="N125" s="17" t="s">
        <v>40</v>
      </c>
      <c r="O125" s="32"/>
      <c r="P125" s="33" t="s">
        <v>416</v>
      </c>
      <c r="Q125" s="34" t="s">
        <v>417</v>
      </c>
      <c r="R125" s="34" t="s">
        <v>418</v>
      </c>
      <c r="S125" s="27"/>
      <c r="T125" s="28"/>
      <c r="U125" s="27" t="e">
        <v>#N/A</v>
      </c>
      <c r="V125" s="29" t="s">
        <v>419</v>
      </c>
    </row>
    <row r="126" spans="1:22" ht="27.75" customHeight="1" x14ac:dyDescent="0.25">
      <c r="A126" s="16">
        <f>IF(B126&lt;&gt;"",SUBTOTAL(103,B$7:$B126))</f>
        <v>120</v>
      </c>
      <c r="B126" s="17" t="s">
        <v>448</v>
      </c>
      <c r="C126" s="30" t="s">
        <v>449</v>
      </c>
      <c r="D126" s="31" t="s">
        <v>114</v>
      </c>
      <c r="E126" s="20" t="s">
        <v>450</v>
      </c>
      <c r="F126" s="17" t="s">
        <v>28</v>
      </c>
      <c r="G126" s="17" t="s">
        <v>451</v>
      </c>
      <c r="H126" s="17" t="s">
        <v>30</v>
      </c>
      <c r="I126" s="17" t="s">
        <v>30</v>
      </c>
      <c r="J126" s="17" t="s">
        <v>30</v>
      </c>
      <c r="K126" s="21">
        <v>8.5</v>
      </c>
      <c r="L126" s="17">
        <v>120</v>
      </c>
      <c r="M126" s="22">
        <v>2.76</v>
      </c>
      <c r="N126" s="17" t="s">
        <v>40</v>
      </c>
      <c r="O126" s="32"/>
      <c r="P126" s="33" t="s">
        <v>416</v>
      </c>
      <c r="Q126" s="34" t="s">
        <v>417</v>
      </c>
      <c r="R126" s="34" t="s">
        <v>418</v>
      </c>
      <c r="S126" s="27"/>
      <c r="T126" s="28"/>
      <c r="U126" s="27" t="e">
        <v>#N/A</v>
      </c>
      <c r="V126" s="29" t="s">
        <v>419</v>
      </c>
    </row>
    <row r="127" spans="1:22" ht="27.75" customHeight="1" x14ac:dyDescent="0.25">
      <c r="A127" s="16">
        <f>IF(B127&lt;&gt;"",SUBTOTAL(103,B$7:$B127))</f>
        <v>121</v>
      </c>
      <c r="B127" s="17" t="s">
        <v>452</v>
      </c>
      <c r="C127" s="30" t="s">
        <v>154</v>
      </c>
      <c r="D127" s="31" t="s">
        <v>114</v>
      </c>
      <c r="E127" s="20" t="s">
        <v>453</v>
      </c>
      <c r="F127" s="17" t="s">
        <v>28</v>
      </c>
      <c r="G127" s="17" t="s">
        <v>451</v>
      </c>
      <c r="H127" s="17" t="s">
        <v>30</v>
      </c>
      <c r="I127" s="17" t="s">
        <v>30</v>
      </c>
      <c r="J127" s="17" t="s">
        <v>30</v>
      </c>
      <c r="K127" s="21">
        <v>8.8000000000000007</v>
      </c>
      <c r="L127" s="17">
        <v>120</v>
      </c>
      <c r="M127" s="22">
        <v>2.95</v>
      </c>
      <c r="N127" s="17" t="s">
        <v>40</v>
      </c>
      <c r="O127" s="32"/>
      <c r="P127" s="33" t="s">
        <v>416</v>
      </c>
      <c r="Q127" s="34" t="s">
        <v>417</v>
      </c>
      <c r="R127" s="34" t="s">
        <v>418</v>
      </c>
      <c r="S127" s="27"/>
      <c r="T127" s="28"/>
      <c r="U127" s="27" t="e">
        <v>#N/A</v>
      </c>
      <c r="V127" s="29" t="s">
        <v>419</v>
      </c>
    </row>
    <row r="128" spans="1:22" ht="27.75" customHeight="1" x14ac:dyDescent="0.25">
      <c r="A128" s="16">
        <f>IF(B128&lt;&gt;"",SUBTOTAL(103,B$7:$B128))</f>
        <v>122</v>
      </c>
      <c r="B128" s="17" t="s">
        <v>454</v>
      </c>
      <c r="C128" s="30" t="s">
        <v>455</v>
      </c>
      <c r="D128" s="31" t="s">
        <v>47</v>
      </c>
      <c r="E128" s="20" t="s">
        <v>456</v>
      </c>
      <c r="F128" s="17" t="s">
        <v>28</v>
      </c>
      <c r="G128" s="17" t="s">
        <v>457</v>
      </c>
      <c r="H128" s="17" t="s">
        <v>30</v>
      </c>
      <c r="I128" s="17" t="s">
        <v>30</v>
      </c>
      <c r="J128" s="17" t="s">
        <v>30</v>
      </c>
      <c r="K128" s="21">
        <v>8.6999999999999993</v>
      </c>
      <c r="L128" s="17">
        <v>120</v>
      </c>
      <c r="M128" s="22">
        <v>3.43</v>
      </c>
      <c r="N128" s="17" t="s">
        <v>75</v>
      </c>
      <c r="O128" s="32"/>
      <c r="P128" s="33" t="s">
        <v>416</v>
      </c>
      <c r="Q128" s="34" t="s">
        <v>417</v>
      </c>
      <c r="R128" s="34" t="s">
        <v>418</v>
      </c>
      <c r="S128" s="27"/>
      <c r="T128" s="28"/>
      <c r="U128" s="27" t="e">
        <v>#N/A</v>
      </c>
      <c r="V128" s="29" t="s">
        <v>419</v>
      </c>
    </row>
    <row r="129" spans="1:22" ht="27.75" customHeight="1" x14ac:dyDescent="0.25">
      <c r="A129" s="16">
        <f>IF(B129&lt;&gt;"",SUBTOTAL(103,B$7:$B129))</f>
        <v>123</v>
      </c>
      <c r="B129" s="17" t="s">
        <v>458</v>
      </c>
      <c r="C129" s="30" t="s">
        <v>459</v>
      </c>
      <c r="D129" s="31" t="s">
        <v>172</v>
      </c>
      <c r="E129" s="20" t="s">
        <v>186</v>
      </c>
      <c r="F129" s="17" t="s">
        <v>28</v>
      </c>
      <c r="G129" s="17" t="s">
        <v>457</v>
      </c>
      <c r="H129" s="17" t="s">
        <v>30</v>
      </c>
      <c r="I129" s="17" t="s">
        <v>30</v>
      </c>
      <c r="J129" s="17" t="s">
        <v>30</v>
      </c>
      <c r="K129" s="21">
        <v>8</v>
      </c>
      <c r="L129" s="17">
        <v>120</v>
      </c>
      <c r="M129" s="22">
        <v>2.93</v>
      </c>
      <c r="N129" s="17" t="s">
        <v>40</v>
      </c>
      <c r="O129" s="32"/>
      <c r="P129" s="33" t="s">
        <v>416</v>
      </c>
      <c r="Q129" s="34" t="s">
        <v>417</v>
      </c>
      <c r="R129" s="34" t="s">
        <v>418</v>
      </c>
      <c r="S129" s="27"/>
      <c r="T129" s="28"/>
      <c r="U129" s="27" t="e">
        <v>#N/A</v>
      </c>
      <c r="V129" s="29" t="s">
        <v>419</v>
      </c>
    </row>
    <row r="130" spans="1:22" ht="27.75" customHeight="1" x14ac:dyDescent="0.25">
      <c r="A130" s="16">
        <f>IF(B130&lt;&gt;"",SUBTOTAL(103,B$7:$B130))</f>
        <v>124</v>
      </c>
      <c r="B130" s="17" t="s">
        <v>460</v>
      </c>
      <c r="C130" s="30" t="s">
        <v>441</v>
      </c>
      <c r="D130" s="31" t="s">
        <v>70</v>
      </c>
      <c r="E130" s="20" t="s">
        <v>461</v>
      </c>
      <c r="F130" s="17" t="s">
        <v>28</v>
      </c>
      <c r="G130" s="17" t="s">
        <v>457</v>
      </c>
      <c r="H130" s="17" t="s">
        <v>30</v>
      </c>
      <c r="I130" s="17" t="s">
        <v>30</v>
      </c>
      <c r="J130" s="17" t="s">
        <v>30</v>
      </c>
      <c r="K130" s="21">
        <v>8.9</v>
      </c>
      <c r="L130" s="17">
        <v>120</v>
      </c>
      <c r="M130" s="22">
        <v>3.05</v>
      </c>
      <c r="N130" s="17" t="s">
        <v>40</v>
      </c>
      <c r="O130" s="32"/>
      <c r="P130" s="33" t="s">
        <v>416</v>
      </c>
      <c r="Q130" s="34" t="s">
        <v>417</v>
      </c>
      <c r="R130" s="34" t="s">
        <v>418</v>
      </c>
      <c r="S130" s="27"/>
      <c r="T130" s="28"/>
      <c r="U130" s="27" t="e">
        <v>#N/A</v>
      </c>
      <c r="V130" s="29" t="s">
        <v>419</v>
      </c>
    </row>
    <row r="131" spans="1:22" ht="27.75" customHeight="1" x14ac:dyDescent="0.25">
      <c r="A131" s="16">
        <f>IF(B131&lt;&gt;"",SUBTOTAL(103,B$7:$B131))</f>
        <v>125</v>
      </c>
      <c r="B131" s="17" t="s">
        <v>462</v>
      </c>
      <c r="C131" s="30" t="s">
        <v>213</v>
      </c>
      <c r="D131" s="31" t="s">
        <v>204</v>
      </c>
      <c r="E131" s="20" t="s">
        <v>162</v>
      </c>
      <c r="F131" s="17" t="s">
        <v>28</v>
      </c>
      <c r="G131" s="17" t="s">
        <v>457</v>
      </c>
      <c r="H131" s="17" t="s">
        <v>30</v>
      </c>
      <c r="I131" s="17" t="s">
        <v>30</v>
      </c>
      <c r="J131" s="17" t="s">
        <v>30</v>
      </c>
      <c r="K131" s="21">
        <v>8.5</v>
      </c>
      <c r="L131" s="17">
        <v>120</v>
      </c>
      <c r="M131" s="22">
        <v>3.04</v>
      </c>
      <c r="N131" s="17" t="s">
        <v>40</v>
      </c>
      <c r="O131" s="32"/>
      <c r="P131" s="33" t="s">
        <v>416</v>
      </c>
      <c r="Q131" s="34" t="s">
        <v>417</v>
      </c>
      <c r="R131" s="34" t="s">
        <v>418</v>
      </c>
      <c r="S131" s="27" t="s">
        <v>50</v>
      </c>
      <c r="T131" s="28"/>
      <c r="U131" s="27" t="e">
        <v>#N/A</v>
      </c>
      <c r="V131" s="29" t="s">
        <v>419</v>
      </c>
    </row>
    <row r="132" spans="1:22" ht="27.75" customHeight="1" x14ac:dyDescent="0.25">
      <c r="A132" s="16">
        <f>IF(B132&lt;&gt;"",SUBTOTAL(103,B$7:$B132))</f>
        <v>126</v>
      </c>
      <c r="B132" s="17" t="s">
        <v>463</v>
      </c>
      <c r="C132" s="30" t="s">
        <v>464</v>
      </c>
      <c r="D132" s="31" t="s">
        <v>26</v>
      </c>
      <c r="E132" s="20" t="s">
        <v>465</v>
      </c>
      <c r="F132" s="17" t="s">
        <v>28</v>
      </c>
      <c r="G132" s="17" t="s">
        <v>457</v>
      </c>
      <c r="H132" s="17" t="s">
        <v>30</v>
      </c>
      <c r="I132" s="17" t="s">
        <v>30</v>
      </c>
      <c r="J132" s="17" t="s">
        <v>30</v>
      </c>
      <c r="K132" s="21">
        <v>8.6999999999999993</v>
      </c>
      <c r="L132" s="17">
        <v>120</v>
      </c>
      <c r="M132" s="22">
        <v>3.22</v>
      </c>
      <c r="N132" s="17" t="s">
        <v>75</v>
      </c>
      <c r="O132" s="32"/>
      <c r="P132" s="33" t="s">
        <v>416</v>
      </c>
      <c r="Q132" s="34" t="s">
        <v>417</v>
      </c>
      <c r="R132" s="34" t="s">
        <v>418</v>
      </c>
      <c r="S132" s="27" t="s">
        <v>50</v>
      </c>
      <c r="T132" s="28"/>
      <c r="U132" s="27" t="e">
        <v>#N/A</v>
      </c>
      <c r="V132" s="29" t="s">
        <v>419</v>
      </c>
    </row>
    <row r="133" spans="1:22" ht="27.75" customHeight="1" x14ac:dyDescent="0.25">
      <c r="A133" s="16">
        <f>IF(B133&lt;&gt;"",SUBTOTAL(103,B$7:$B133))</f>
        <v>127</v>
      </c>
      <c r="B133" s="17" t="s">
        <v>466</v>
      </c>
      <c r="C133" s="30" t="s">
        <v>464</v>
      </c>
      <c r="D133" s="31" t="s">
        <v>467</v>
      </c>
      <c r="E133" s="20" t="s">
        <v>151</v>
      </c>
      <c r="F133" s="17" t="s">
        <v>28</v>
      </c>
      <c r="G133" s="17" t="s">
        <v>457</v>
      </c>
      <c r="H133" s="17" t="s">
        <v>30</v>
      </c>
      <c r="I133" s="17" t="s">
        <v>30</v>
      </c>
      <c r="J133" s="17" t="s">
        <v>30</v>
      </c>
      <c r="K133" s="21">
        <v>8.5</v>
      </c>
      <c r="L133" s="17">
        <v>120</v>
      </c>
      <c r="M133" s="22">
        <v>2.88</v>
      </c>
      <c r="N133" s="17" t="s">
        <v>40</v>
      </c>
      <c r="O133" s="32"/>
      <c r="P133" s="33" t="s">
        <v>416</v>
      </c>
      <c r="Q133" s="34" t="s">
        <v>417</v>
      </c>
      <c r="R133" s="34" t="s">
        <v>418</v>
      </c>
      <c r="S133" s="27"/>
      <c r="T133" s="28"/>
      <c r="U133" s="27" t="e">
        <v>#N/A</v>
      </c>
      <c r="V133" s="29" t="s">
        <v>419</v>
      </c>
    </row>
    <row r="134" spans="1:22" ht="27.75" customHeight="1" x14ac:dyDescent="0.25">
      <c r="A134" s="16">
        <f>IF(B134&lt;&gt;"",SUBTOTAL(103,B$7:$B134))</f>
        <v>128</v>
      </c>
      <c r="B134" s="17" t="s">
        <v>468</v>
      </c>
      <c r="C134" s="30" t="s">
        <v>469</v>
      </c>
      <c r="D134" s="31" t="s">
        <v>78</v>
      </c>
      <c r="E134" s="20" t="s">
        <v>470</v>
      </c>
      <c r="F134" s="17" t="s">
        <v>28</v>
      </c>
      <c r="G134" s="17" t="s">
        <v>457</v>
      </c>
      <c r="H134" s="17" t="s">
        <v>30</v>
      </c>
      <c r="I134" s="17" t="s">
        <v>30</v>
      </c>
      <c r="J134" s="17" t="s">
        <v>30</v>
      </c>
      <c r="K134" s="21">
        <v>8.5</v>
      </c>
      <c r="L134" s="17">
        <v>120</v>
      </c>
      <c r="M134" s="22">
        <v>3.19</v>
      </c>
      <c r="N134" s="17" t="s">
        <v>40</v>
      </c>
      <c r="O134" s="32"/>
      <c r="P134" s="33" t="s">
        <v>416</v>
      </c>
      <c r="Q134" s="34" t="s">
        <v>417</v>
      </c>
      <c r="R134" s="34" t="s">
        <v>418</v>
      </c>
      <c r="S134" s="27" t="s">
        <v>471</v>
      </c>
      <c r="T134" s="28"/>
      <c r="U134" s="27" t="e">
        <v>#N/A</v>
      </c>
      <c r="V134" s="29" t="s">
        <v>419</v>
      </c>
    </row>
    <row r="135" spans="1:22" ht="27.75" customHeight="1" x14ac:dyDescent="0.25">
      <c r="A135" s="16">
        <f>IF(B135&lt;&gt;"",SUBTOTAL(103,B$7:$B135))</f>
        <v>129</v>
      </c>
      <c r="B135" s="17" t="s">
        <v>472</v>
      </c>
      <c r="C135" s="30" t="s">
        <v>473</v>
      </c>
      <c r="D135" s="31" t="s">
        <v>181</v>
      </c>
      <c r="E135" s="20" t="s">
        <v>450</v>
      </c>
      <c r="F135" s="17" t="s">
        <v>28</v>
      </c>
      <c r="G135" s="17" t="s">
        <v>457</v>
      </c>
      <c r="H135" s="17" t="s">
        <v>30</v>
      </c>
      <c r="I135" s="17" t="s">
        <v>30</v>
      </c>
      <c r="J135" s="17" t="s">
        <v>30</v>
      </c>
      <c r="K135" s="21">
        <v>8.6999999999999993</v>
      </c>
      <c r="L135" s="17">
        <v>120</v>
      </c>
      <c r="M135" s="22">
        <v>2.71</v>
      </c>
      <c r="N135" s="17" t="s">
        <v>40</v>
      </c>
      <c r="O135" s="32"/>
      <c r="P135" s="33" t="s">
        <v>416</v>
      </c>
      <c r="Q135" s="34" t="s">
        <v>417</v>
      </c>
      <c r="R135" s="34" t="s">
        <v>418</v>
      </c>
      <c r="S135" s="27" t="s">
        <v>295</v>
      </c>
      <c r="T135" s="28"/>
      <c r="U135" s="27" t="e">
        <v>#N/A</v>
      </c>
      <c r="V135" s="29" t="s">
        <v>419</v>
      </c>
    </row>
    <row r="136" spans="1:22" ht="27.75" customHeight="1" x14ac:dyDescent="0.25">
      <c r="A136" s="16">
        <f>IF(B136&lt;&gt;"",SUBTOTAL(103,B$7:$B136))</f>
        <v>130</v>
      </c>
      <c r="B136" s="17" t="s">
        <v>474</v>
      </c>
      <c r="C136" s="30" t="s">
        <v>475</v>
      </c>
      <c r="D136" s="31" t="s">
        <v>181</v>
      </c>
      <c r="E136" s="20" t="s">
        <v>339</v>
      </c>
      <c r="F136" s="17" t="s">
        <v>28</v>
      </c>
      <c r="G136" s="17" t="s">
        <v>457</v>
      </c>
      <c r="H136" s="17" t="s">
        <v>30</v>
      </c>
      <c r="I136" s="17" t="s">
        <v>30</v>
      </c>
      <c r="J136" s="17" t="s">
        <v>30</v>
      </c>
      <c r="K136" s="21">
        <v>8.8000000000000007</v>
      </c>
      <c r="L136" s="17">
        <v>120</v>
      </c>
      <c r="M136" s="22">
        <v>3.44</v>
      </c>
      <c r="N136" s="17" t="s">
        <v>75</v>
      </c>
      <c r="O136" s="32"/>
      <c r="P136" s="33" t="s">
        <v>416</v>
      </c>
      <c r="Q136" s="34" t="s">
        <v>417</v>
      </c>
      <c r="R136" s="34" t="s">
        <v>418</v>
      </c>
      <c r="S136" s="27" t="s">
        <v>50</v>
      </c>
      <c r="T136" s="28"/>
      <c r="U136" s="27" t="e">
        <v>#N/A</v>
      </c>
      <c r="V136" s="29" t="s">
        <v>419</v>
      </c>
    </row>
    <row r="137" spans="1:22" ht="27.75" customHeight="1" x14ac:dyDescent="0.25">
      <c r="A137" s="16">
        <f>IF(B137&lt;&gt;"",SUBTOTAL(103,B$7:$B137))</f>
        <v>131</v>
      </c>
      <c r="B137" s="17" t="s">
        <v>476</v>
      </c>
      <c r="C137" s="30" t="s">
        <v>477</v>
      </c>
      <c r="D137" s="31" t="s">
        <v>110</v>
      </c>
      <c r="E137" s="20" t="s">
        <v>478</v>
      </c>
      <c r="F137" s="17" t="s">
        <v>28</v>
      </c>
      <c r="G137" s="17" t="s">
        <v>457</v>
      </c>
      <c r="H137" s="17" t="s">
        <v>30</v>
      </c>
      <c r="I137" s="17" t="s">
        <v>30</v>
      </c>
      <c r="J137" s="17" t="s">
        <v>30</v>
      </c>
      <c r="K137" s="21">
        <v>8.5</v>
      </c>
      <c r="L137" s="17">
        <v>120</v>
      </c>
      <c r="M137" s="22">
        <v>2.88</v>
      </c>
      <c r="N137" s="17" t="s">
        <v>40</v>
      </c>
      <c r="O137" s="32"/>
      <c r="P137" s="33" t="s">
        <v>416</v>
      </c>
      <c r="Q137" s="34" t="s">
        <v>417</v>
      </c>
      <c r="R137" s="34" t="s">
        <v>418</v>
      </c>
      <c r="S137" s="27"/>
      <c r="T137" s="28"/>
      <c r="U137" s="27" t="e">
        <v>#N/A</v>
      </c>
      <c r="V137" s="29" t="s">
        <v>419</v>
      </c>
    </row>
    <row r="138" spans="1:22" ht="27.75" customHeight="1" x14ac:dyDescent="0.25">
      <c r="A138" s="16">
        <f>IF(B138&lt;&gt;"",SUBTOTAL(103,B$7:$B138))</f>
        <v>132</v>
      </c>
      <c r="B138" s="17" t="s">
        <v>479</v>
      </c>
      <c r="C138" s="30" t="s">
        <v>480</v>
      </c>
      <c r="D138" s="31" t="s">
        <v>307</v>
      </c>
      <c r="E138" s="20" t="s">
        <v>481</v>
      </c>
      <c r="F138" s="17" t="s">
        <v>28</v>
      </c>
      <c r="G138" s="17" t="s">
        <v>457</v>
      </c>
      <c r="H138" s="17" t="s">
        <v>30</v>
      </c>
      <c r="I138" s="17" t="s">
        <v>30</v>
      </c>
      <c r="J138" s="17" t="s">
        <v>30</v>
      </c>
      <c r="K138" s="21">
        <v>8.8000000000000007</v>
      </c>
      <c r="L138" s="17">
        <v>120</v>
      </c>
      <c r="M138" s="22">
        <v>2.76</v>
      </c>
      <c r="N138" s="17" t="s">
        <v>40</v>
      </c>
      <c r="O138" s="32"/>
      <c r="P138" s="33" t="s">
        <v>416</v>
      </c>
      <c r="Q138" s="34" t="s">
        <v>417</v>
      </c>
      <c r="R138" s="34" t="s">
        <v>418</v>
      </c>
      <c r="S138" s="27"/>
      <c r="T138" s="28"/>
      <c r="U138" s="27" t="e">
        <v>#N/A</v>
      </c>
      <c r="V138" s="29" t="s">
        <v>419</v>
      </c>
    </row>
    <row r="139" spans="1:22" ht="27.75" customHeight="1" x14ac:dyDescent="0.25">
      <c r="A139" s="16">
        <f>IF(B139&lt;&gt;"",SUBTOTAL(103,B$7:$B139))</f>
        <v>133</v>
      </c>
      <c r="B139" s="17" t="s">
        <v>482</v>
      </c>
      <c r="C139" s="30" t="s">
        <v>37</v>
      </c>
      <c r="D139" s="31" t="s">
        <v>311</v>
      </c>
      <c r="E139" s="20" t="s">
        <v>439</v>
      </c>
      <c r="F139" s="17" t="s">
        <v>28</v>
      </c>
      <c r="G139" s="17" t="s">
        <v>457</v>
      </c>
      <c r="H139" s="17" t="s">
        <v>30</v>
      </c>
      <c r="I139" s="17" t="s">
        <v>30</v>
      </c>
      <c r="J139" s="17" t="s">
        <v>30</v>
      </c>
      <c r="K139" s="21">
        <v>8.6</v>
      </c>
      <c r="L139" s="17">
        <v>120</v>
      </c>
      <c r="M139" s="22">
        <v>2.87</v>
      </c>
      <c r="N139" s="17" t="s">
        <v>40</v>
      </c>
      <c r="O139" s="32"/>
      <c r="P139" s="33" t="s">
        <v>416</v>
      </c>
      <c r="Q139" s="34" t="s">
        <v>417</v>
      </c>
      <c r="R139" s="34" t="s">
        <v>418</v>
      </c>
      <c r="S139" s="27" t="s">
        <v>50</v>
      </c>
      <c r="T139" s="28"/>
      <c r="U139" s="27" t="e">
        <v>#N/A</v>
      </c>
      <c r="V139" s="29" t="s">
        <v>419</v>
      </c>
    </row>
    <row r="140" spans="1:22" ht="27.75" customHeight="1" x14ac:dyDescent="0.25">
      <c r="A140" s="16">
        <f>IF(B140&lt;&gt;"",SUBTOTAL(103,B$7:$B140))</f>
        <v>134</v>
      </c>
      <c r="B140" s="17" t="s">
        <v>483</v>
      </c>
      <c r="C140" s="30" t="s">
        <v>484</v>
      </c>
      <c r="D140" s="31" t="s">
        <v>285</v>
      </c>
      <c r="E140" s="20" t="s">
        <v>151</v>
      </c>
      <c r="F140" s="17" t="s">
        <v>28</v>
      </c>
      <c r="G140" s="17" t="s">
        <v>457</v>
      </c>
      <c r="H140" s="17" t="s">
        <v>30</v>
      </c>
      <c r="I140" s="17" t="s">
        <v>30</v>
      </c>
      <c r="J140" s="17" t="s">
        <v>30</v>
      </c>
      <c r="K140" s="21">
        <v>8.6</v>
      </c>
      <c r="L140" s="17">
        <v>120</v>
      </c>
      <c r="M140" s="22">
        <v>2.73</v>
      </c>
      <c r="N140" s="17" t="s">
        <v>40</v>
      </c>
      <c r="O140" s="32"/>
      <c r="P140" s="33" t="s">
        <v>416</v>
      </c>
      <c r="Q140" s="34" t="s">
        <v>417</v>
      </c>
      <c r="R140" s="34" t="s">
        <v>418</v>
      </c>
      <c r="S140" s="27" t="s">
        <v>50</v>
      </c>
      <c r="T140" s="28"/>
      <c r="U140" s="27" t="e">
        <v>#N/A</v>
      </c>
      <c r="V140" s="29" t="s">
        <v>419</v>
      </c>
    </row>
    <row r="141" spans="1:22" ht="27.75" customHeight="1" x14ac:dyDescent="0.25">
      <c r="A141" s="16">
        <f>IF(B141&lt;&gt;"",SUBTOTAL(103,B$7:$B141))</f>
        <v>135</v>
      </c>
      <c r="B141" s="17" t="s">
        <v>485</v>
      </c>
      <c r="C141" s="30" t="s">
        <v>486</v>
      </c>
      <c r="D141" s="31" t="s">
        <v>121</v>
      </c>
      <c r="E141" s="20" t="s">
        <v>405</v>
      </c>
      <c r="F141" s="17" t="s">
        <v>28</v>
      </c>
      <c r="G141" s="17" t="s">
        <v>487</v>
      </c>
      <c r="H141" s="17" t="s">
        <v>30</v>
      </c>
      <c r="I141" s="17" t="s">
        <v>30</v>
      </c>
      <c r="J141" s="17" t="s">
        <v>30</v>
      </c>
      <c r="K141" s="21">
        <v>9</v>
      </c>
      <c r="L141" s="17">
        <v>120</v>
      </c>
      <c r="M141" s="22">
        <v>3.19</v>
      </c>
      <c r="N141" s="17" t="s">
        <v>40</v>
      </c>
      <c r="O141" s="32"/>
      <c r="P141" s="33" t="s">
        <v>416</v>
      </c>
      <c r="Q141" s="34" t="s">
        <v>417</v>
      </c>
      <c r="R141" s="34" t="s">
        <v>418</v>
      </c>
      <c r="S141" s="27"/>
      <c r="T141" s="28"/>
      <c r="U141" s="27" t="e">
        <v>#N/A</v>
      </c>
      <c r="V141" s="29" t="s">
        <v>419</v>
      </c>
    </row>
    <row r="142" spans="1:22" ht="27.75" customHeight="1" x14ac:dyDescent="0.25">
      <c r="A142" s="16">
        <f>IF(B142&lt;&gt;"",SUBTOTAL(103,B$7:$B142))</f>
        <v>136</v>
      </c>
      <c r="B142" s="17" t="s">
        <v>488</v>
      </c>
      <c r="C142" s="30" t="s">
        <v>42</v>
      </c>
      <c r="D142" s="31" t="s">
        <v>467</v>
      </c>
      <c r="E142" s="20" t="s">
        <v>489</v>
      </c>
      <c r="F142" s="17" t="s">
        <v>28</v>
      </c>
      <c r="G142" s="17" t="s">
        <v>487</v>
      </c>
      <c r="H142" s="17" t="s">
        <v>30</v>
      </c>
      <c r="I142" s="17" t="s">
        <v>30</v>
      </c>
      <c r="J142" s="17" t="s">
        <v>30</v>
      </c>
      <c r="K142" s="21">
        <v>8.6</v>
      </c>
      <c r="L142" s="17">
        <v>120</v>
      </c>
      <c r="M142" s="22">
        <v>2.94</v>
      </c>
      <c r="N142" s="17" t="s">
        <v>40</v>
      </c>
      <c r="O142" s="32"/>
      <c r="P142" s="33" t="s">
        <v>416</v>
      </c>
      <c r="Q142" s="34" t="s">
        <v>417</v>
      </c>
      <c r="R142" s="34" t="s">
        <v>418</v>
      </c>
      <c r="S142" s="27"/>
      <c r="T142" s="28"/>
      <c r="U142" s="27" t="e">
        <v>#N/A</v>
      </c>
      <c r="V142" s="29" t="s">
        <v>419</v>
      </c>
    </row>
    <row r="143" spans="1:22" ht="27.75" customHeight="1" x14ac:dyDescent="0.25">
      <c r="A143" s="16">
        <f>IF(B143&lt;&gt;"",SUBTOTAL(103,B$7:$B143))</f>
        <v>137</v>
      </c>
      <c r="B143" s="17" t="s">
        <v>490</v>
      </c>
      <c r="C143" s="30" t="s">
        <v>491</v>
      </c>
      <c r="D143" s="31" t="s">
        <v>38</v>
      </c>
      <c r="E143" s="20" t="s">
        <v>492</v>
      </c>
      <c r="F143" s="17" t="s">
        <v>28</v>
      </c>
      <c r="G143" s="17" t="s">
        <v>487</v>
      </c>
      <c r="H143" s="17" t="s">
        <v>30</v>
      </c>
      <c r="I143" s="17" t="s">
        <v>30</v>
      </c>
      <c r="J143" s="17" t="s">
        <v>30</v>
      </c>
      <c r="K143" s="21">
        <v>8.5</v>
      </c>
      <c r="L143" s="17">
        <v>120</v>
      </c>
      <c r="M143" s="22">
        <v>3.01</v>
      </c>
      <c r="N143" s="17" t="s">
        <v>40</v>
      </c>
      <c r="O143" s="32"/>
      <c r="P143" s="33" t="s">
        <v>416</v>
      </c>
      <c r="Q143" s="34" t="s">
        <v>417</v>
      </c>
      <c r="R143" s="34" t="s">
        <v>418</v>
      </c>
      <c r="S143" s="27" t="s">
        <v>50</v>
      </c>
      <c r="T143" s="28"/>
      <c r="U143" s="27" t="e">
        <v>#N/A</v>
      </c>
      <c r="V143" s="29" t="s">
        <v>419</v>
      </c>
    </row>
    <row r="144" spans="1:22" ht="27.75" customHeight="1" x14ac:dyDescent="0.25">
      <c r="A144" s="16">
        <f>IF(B144&lt;&gt;"",SUBTOTAL(103,B$7:$B144))</f>
        <v>138</v>
      </c>
      <c r="B144" s="17" t="s">
        <v>493</v>
      </c>
      <c r="C144" s="30" t="s">
        <v>494</v>
      </c>
      <c r="D144" s="31" t="s">
        <v>102</v>
      </c>
      <c r="E144" s="20" t="s">
        <v>495</v>
      </c>
      <c r="F144" s="17" t="s">
        <v>28</v>
      </c>
      <c r="G144" s="17" t="s">
        <v>487</v>
      </c>
      <c r="H144" s="17" t="s">
        <v>30</v>
      </c>
      <c r="I144" s="17" t="s">
        <v>30</v>
      </c>
      <c r="J144" s="17" t="s">
        <v>30</v>
      </c>
      <c r="K144" s="21">
        <v>8.6</v>
      </c>
      <c r="L144" s="17">
        <v>120</v>
      </c>
      <c r="M144" s="22">
        <v>2.4</v>
      </c>
      <c r="N144" s="17" t="s">
        <v>194</v>
      </c>
      <c r="O144" s="32"/>
      <c r="P144" s="33" t="s">
        <v>416</v>
      </c>
      <c r="Q144" s="34" t="s">
        <v>417</v>
      </c>
      <c r="R144" s="34" t="s">
        <v>418</v>
      </c>
      <c r="S144" s="27" t="s">
        <v>471</v>
      </c>
      <c r="T144" s="28"/>
      <c r="U144" s="27" t="e">
        <v>#N/A</v>
      </c>
      <c r="V144" s="29" t="s">
        <v>419</v>
      </c>
    </row>
    <row r="145" spans="1:22" ht="27.75" customHeight="1" x14ac:dyDescent="0.25">
      <c r="A145" s="16">
        <f>IF(B145&lt;&gt;"",SUBTOTAL(103,B$7:$B145))</f>
        <v>139</v>
      </c>
      <c r="B145" s="17" t="s">
        <v>496</v>
      </c>
      <c r="C145" s="30" t="s">
        <v>497</v>
      </c>
      <c r="D145" s="31" t="s">
        <v>185</v>
      </c>
      <c r="E145" s="20" t="s">
        <v>498</v>
      </c>
      <c r="F145" s="17" t="s">
        <v>28</v>
      </c>
      <c r="G145" s="17" t="s">
        <v>487</v>
      </c>
      <c r="H145" s="17" t="s">
        <v>30</v>
      </c>
      <c r="I145" s="17" t="s">
        <v>30</v>
      </c>
      <c r="J145" s="17" t="s">
        <v>30</v>
      </c>
      <c r="K145" s="21">
        <v>8.6</v>
      </c>
      <c r="L145" s="17">
        <v>120</v>
      </c>
      <c r="M145" s="22">
        <v>2.74</v>
      </c>
      <c r="N145" s="17" t="s">
        <v>40</v>
      </c>
      <c r="O145" s="32"/>
      <c r="P145" s="33" t="s">
        <v>416</v>
      </c>
      <c r="Q145" s="34" t="s">
        <v>417</v>
      </c>
      <c r="R145" s="34" t="s">
        <v>418</v>
      </c>
      <c r="S145" s="27" t="s">
        <v>295</v>
      </c>
      <c r="T145" s="28"/>
      <c r="U145" s="27" t="e">
        <v>#N/A</v>
      </c>
      <c r="V145" s="29" t="s">
        <v>419</v>
      </c>
    </row>
    <row r="146" spans="1:22" ht="21.75" customHeight="1" x14ac:dyDescent="0.25">
      <c r="A146" s="16">
        <f>IF(B146&lt;&gt;"",SUBTOTAL(103,B$7:$B146))</f>
        <v>140</v>
      </c>
      <c r="B146" s="17" t="s">
        <v>499</v>
      </c>
      <c r="C146" s="30" t="s">
        <v>42</v>
      </c>
      <c r="D146" s="31" t="s">
        <v>134</v>
      </c>
      <c r="E146" s="20" t="s">
        <v>352</v>
      </c>
      <c r="F146" s="17" t="s">
        <v>28</v>
      </c>
      <c r="G146" s="17" t="s">
        <v>500</v>
      </c>
      <c r="H146" s="17" t="s">
        <v>30</v>
      </c>
      <c r="I146" s="17" t="s">
        <v>30</v>
      </c>
      <c r="J146" s="17" t="s">
        <v>30</v>
      </c>
      <c r="K146" s="21">
        <v>8</v>
      </c>
      <c r="L146" s="17">
        <v>120</v>
      </c>
      <c r="M146" s="22">
        <v>3.34</v>
      </c>
      <c r="N146" s="17" t="s">
        <v>75</v>
      </c>
      <c r="O146" s="32"/>
      <c r="P146" s="33" t="s">
        <v>501</v>
      </c>
      <c r="Q146" s="34" t="s">
        <v>502</v>
      </c>
      <c r="R146" s="34" t="s">
        <v>503</v>
      </c>
      <c r="S146" s="27"/>
      <c r="T146" s="28"/>
      <c r="U146" s="27" t="e">
        <v>#N/A</v>
      </c>
      <c r="V146" s="29" t="s">
        <v>504</v>
      </c>
    </row>
    <row r="147" spans="1:22" ht="21.75" customHeight="1" x14ac:dyDescent="0.25">
      <c r="A147" s="16">
        <f>IF(B147&lt;&gt;"",SUBTOTAL(103,B$7:$B147))</f>
        <v>141</v>
      </c>
      <c r="B147" s="17" t="s">
        <v>505</v>
      </c>
      <c r="C147" s="30" t="s">
        <v>506</v>
      </c>
      <c r="D147" s="31" t="s">
        <v>78</v>
      </c>
      <c r="E147" s="20" t="s">
        <v>507</v>
      </c>
      <c r="F147" s="17" t="s">
        <v>28</v>
      </c>
      <c r="G147" s="17" t="s">
        <v>500</v>
      </c>
      <c r="H147" s="17" t="s">
        <v>30</v>
      </c>
      <c r="I147" s="17" t="s">
        <v>30</v>
      </c>
      <c r="J147" s="17" t="s">
        <v>30</v>
      </c>
      <c r="K147" s="21">
        <v>8.8000000000000007</v>
      </c>
      <c r="L147" s="17">
        <v>120</v>
      </c>
      <c r="M147" s="22">
        <v>3.1</v>
      </c>
      <c r="N147" s="17" t="s">
        <v>40</v>
      </c>
      <c r="O147" s="32"/>
      <c r="P147" s="33" t="s">
        <v>501</v>
      </c>
      <c r="Q147" s="34" t="s">
        <v>502</v>
      </c>
      <c r="R147" s="34" t="s">
        <v>503</v>
      </c>
      <c r="S147" s="27" t="s">
        <v>50</v>
      </c>
      <c r="T147" s="28"/>
      <c r="U147" s="27" t="e">
        <v>#N/A</v>
      </c>
      <c r="V147" s="29" t="s">
        <v>504</v>
      </c>
    </row>
    <row r="148" spans="1:22" ht="21.75" customHeight="1" x14ac:dyDescent="0.25">
      <c r="A148" s="16">
        <f>IF(B148&lt;&gt;"",SUBTOTAL(103,B$7:$B148))</f>
        <v>142</v>
      </c>
      <c r="B148" s="17" t="s">
        <v>508</v>
      </c>
      <c r="C148" s="30" t="s">
        <v>509</v>
      </c>
      <c r="D148" s="31" t="s">
        <v>102</v>
      </c>
      <c r="E148" s="20" t="s">
        <v>254</v>
      </c>
      <c r="F148" s="17" t="s">
        <v>28</v>
      </c>
      <c r="G148" s="17" t="s">
        <v>500</v>
      </c>
      <c r="H148" s="17" t="s">
        <v>30</v>
      </c>
      <c r="I148" s="17" t="s">
        <v>30</v>
      </c>
      <c r="J148" s="17" t="s">
        <v>30</v>
      </c>
      <c r="K148" s="21">
        <v>8.8000000000000007</v>
      </c>
      <c r="L148" s="17">
        <v>120</v>
      </c>
      <c r="M148" s="22">
        <v>2.96</v>
      </c>
      <c r="N148" s="17" t="s">
        <v>40</v>
      </c>
      <c r="O148" s="32"/>
      <c r="P148" s="33" t="s">
        <v>501</v>
      </c>
      <c r="Q148" s="34" t="s">
        <v>502</v>
      </c>
      <c r="R148" s="34" t="s">
        <v>503</v>
      </c>
      <c r="S148" s="27" t="s">
        <v>50</v>
      </c>
      <c r="T148" s="28"/>
      <c r="U148" s="27" t="e">
        <v>#N/A</v>
      </c>
      <c r="V148" s="29" t="s">
        <v>504</v>
      </c>
    </row>
    <row r="149" spans="1:22" ht="21.75" customHeight="1" x14ac:dyDescent="0.25">
      <c r="A149" s="16">
        <f>IF(B149&lt;&gt;"",SUBTOTAL(103,B$7:$B149))</f>
        <v>143</v>
      </c>
      <c r="B149" s="17" t="s">
        <v>510</v>
      </c>
      <c r="C149" s="30" t="s">
        <v>511</v>
      </c>
      <c r="D149" s="31" t="s">
        <v>398</v>
      </c>
      <c r="E149" s="20" t="s">
        <v>286</v>
      </c>
      <c r="F149" s="17" t="s">
        <v>28</v>
      </c>
      <c r="G149" s="17" t="s">
        <v>500</v>
      </c>
      <c r="H149" s="17" t="s">
        <v>30</v>
      </c>
      <c r="I149" s="17" t="s">
        <v>30</v>
      </c>
      <c r="J149" s="17" t="s">
        <v>30</v>
      </c>
      <c r="K149" s="21">
        <v>7</v>
      </c>
      <c r="L149" s="17">
        <v>120</v>
      </c>
      <c r="M149" s="22">
        <v>3.12</v>
      </c>
      <c r="N149" s="17" t="s">
        <v>40</v>
      </c>
      <c r="O149" s="32"/>
      <c r="P149" s="33" t="s">
        <v>501</v>
      </c>
      <c r="Q149" s="34" t="s">
        <v>502</v>
      </c>
      <c r="R149" s="34" t="s">
        <v>503</v>
      </c>
      <c r="S149" s="27" t="s">
        <v>50</v>
      </c>
      <c r="T149" s="28"/>
      <c r="U149" s="27" t="e">
        <v>#N/A</v>
      </c>
      <c r="V149" s="29" t="s">
        <v>504</v>
      </c>
    </row>
    <row r="150" spans="1:22" ht="21.75" customHeight="1" x14ac:dyDescent="0.25">
      <c r="A150" s="16">
        <f>IF(B150&lt;&gt;"",SUBTOTAL(103,B$7:$B150))</f>
        <v>144</v>
      </c>
      <c r="B150" s="17" t="s">
        <v>512</v>
      </c>
      <c r="C150" s="30" t="s">
        <v>513</v>
      </c>
      <c r="D150" s="31" t="s">
        <v>47</v>
      </c>
      <c r="E150" s="20" t="s">
        <v>514</v>
      </c>
      <c r="F150" s="17" t="s">
        <v>28</v>
      </c>
      <c r="G150" s="17" t="s">
        <v>515</v>
      </c>
      <c r="H150" s="17" t="s">
        <v>30</v>
      </c>
      <c r="I150" s="17" t="s">
        <v>30</v>
      </c>
      <c r="J150" s="17" t="s">
        <v>30</v>
      </c>
      <c r="K150" s="21">
        <v>8.1999999999999993</v>
      </c>
      <c r="L150" s="17">
        <v>120</v>
      </c>
      <c r="M150" s="22">
        <v>3.02</v>
      </c>
      <c r="N150" s="17" t="s">
        <v>40</v>
      </c>
      <c r="O150" s="32"/>
      <c r="P150" s="33" t="s">
        <v>501</v>
      </c>
      <c r="Q150" s="34" t="s">
        <v>502</v>
      </c>
      <c r="R150" s="34" t="s">
        <v>503</v>
      </c>
      <c r="S150" s="27" t="s">
        <v>50</v>
      </c>
      <c r="T150" s="28"/>
      <c r="U150" s="27" t="e">
        <v>#N/A</v>
      </c>
      <c r="V150" s="29" t="s">
        <v>504</v>
      </c>
    </row>
    <row r="151" spans="1:22" ht="21.75" customHeight="1" x14ac:dyDescent="0.25">
      <c r="A151" s="16">
        <f>IF(B151&lt;&gt;"",SUBTOTAL(103,B$7:$B151))</f>
        <v>145</v>
      </c>
      <c r="B151" s="17" t="s">
        <v>516</v>
      </c>
      <c r="C151" s="30" t="s">
        <v>42</v>
      </c>
      <c r="D151" s="31" t="s">
        <v>318</v>
      </c>
      <c r="E151" s="20" t="s">
        <v>517</v>
      </c>
      <c r="F151" s="17" t="s">
        <v>28</v>
      </c>
      <c r="G151" s="17" t="s">
        <v>515</v>
      </c>
      <c r="H151" s="17" t="s">
        <v>30</v>
      </c>
      <c r="I151" s="17" t="s">
        <v>30</v>
      </c>
      <c r="J151" s="17" t="s">
        <v>30</v>
      </c>
      <c r="K151" s="21">
        <v>8.5</v>
      </c>
      <c r="L151" s="17">
        <v>120</v>
      </c>
      <c r="M151" s="22">
        <v>3.26</v>
      </c>
      <c r="N151" s="17" t="s">
        <v>75</v>
      </c>
      <c r="O151" s="32"/>
      <c r="P151" s="33" t="s">
        <v>501</v>
      </c>
      <c r="Q151" s="34" t="s">
        <v>502</v>
      </c>
      <c r="R151" s="34" t="s">
        <v>503</v>
      </c>
      <c r="S151" s="27" t="s">
        <v>50</v>
      </c>
      <c r="T151" s="28"/>
      <c r="U151" s="27" t="e">
        <v>#N/A</v>
      </c>
      <c r="V151" s="29" t="s">
        <v>504</v>
      </c>
    </row>
    <row r="152" spans="1:22" ht="21.75" customHeight="1" x14ac:dyDescent="0.25">
      <c r="A152" s="16">
        <f>IF(B152&lt;&gt;"",SUBTOTAL(103,B$7:$B152))</f>
        <v>146</v>
      </c>
      <c r="B152" s="17" t="s">
        <v>518</v>
      </c>
      <c r="C152" s="30" t="s">
        <v>519</v>
      </c>
      <c r="D152" s="31" t="s">
        <v>385</v>
      </c>
      <c r="E152" s="20" t="s">
        <v>520</v>
      </c>
      <c r="F152" s="17" t="s">
        <v>28</v>
      </c>
      <c r="G152" s="17" t="s">
        <v>521</v>
      </c>
      <c r="H152" s="17" t="s">
        <v>30</v>
      </c>
      <c r="I152" s="17" t="s">
        <v>30</v>
      </c>
      <c r="J152" s="17" t="s">
        <v>30</v>
      </c>
      <c r="K152" s="21">
        <v>8.3000000000000007</v>
      </c>
      <c r="L152" s="17">
        <v>120</v>
      </c>
      <c r="M152" s="22">
        <v>3.04</v>
      </c>
      <c r="N152" s="17" t="s">
        <v>40</v>
      </c>
      <c r="O152" s="32"/>
      <c r="P152" s="33" t="s">
        <v>501</v>
      </c>
      <c r="Q152" s="34" t="s">
        <v>502</v>
      </c>
      <c r="R152" s="34" t="s">
        <v>503</v>
      </c>
      <c r="S152" s="27" t="s">
        <v>50</v>
      </c>
      <c r="T152" s="28"/>
      <c r="U152" s="27" t="e">
        <v>#N/A</v>
      </c>
      <c r="V152" s="29" t="s">
        <v>504</v>
      </c>
    </row>
    <row r="153" spans="1:22" ht="21.75" customHeight="1" x14ac:dyDescent="0.25">
      <c r="A153" s="16">
        <f>IF(B153&lt;&gt;"",SUBTOTAL(103,B$7:$B153))</f>
        <v>147</v>
      </c>
      <c r="B153" s="17" t="s">
        <v>522</v>
      </c>
      <c r="C153" s="30" t="s">
        <v>37</v>
      </c>
      <c r="D153" s="31" t="s">
        <v>157</v>
      </c>
      <c r="E153" s="20" t="s">
        <v>523</v>
      </c>
      <c r="F153" s="17" t="s">
        <v>28</v>
      </c>
      <c r="G153" s="17" t="s">
        <v>521</v>
      </c>
      <c r="H153" s="17" t="s">
        <v>30</v>
      </c>
      <c r="I153" s="17" t="s">
        <v>30</v>
      </c>
      <c r="J153" s="17" t="s">
        <v>30</v>
      </c>
      <c r="K153" s="21">
        <v>8.5</v>
      </c>
      <c r="L153" s="17">
        <v>120</v>
      </c>
      <c r="M153" s="22">
        <v>2.97</v>
      </c>
      <c r="N153" s="17" t="s">
        <v>40</v>
      </c>
      <c r="O153" s="32"/>
      <c r="P153" s="33" t="s">
        <v>501</v>
      </c>
      <c r="Q153" s="34" t="s">
        <v>502</v>
      </c>
      <c r="R153" s="34" t="s">
        <v>503</v>
      </c>
      <c r="S153" s="27"/>
      <c r="T153" s="28"/>
      <c r="U153" s="27" t="e">
        <v>#N/A</v>
      </c>
      <c r="V153" s="29" t="s">
        <v>504</v>
      </c>
    </row>
    <row r="154" spans="1:22" ht="21.75" customHeight="1" x14ac:dyDescent="0.25">
      <c r="A154" s="16">
        <f>IF(B154&lt;&gt;"",SUBTOTAL(103,B$7:$B154))</f>
        <v>148</v>
      </c>
      <c r="B154" s="17" t="s">
        <v>524</v>
      </c>
      <c r="C154" s="30" t="s">
        <v>184</v>
      </c>
      <c r="D154" s="31" t="s">
        <v>38</v>
      </c>
      <c r="E154" s="20" t="s">
        <v>525</v>
      </c>
      <c r="F154" s="17" t="s">
        <v>28</v>
      </c>
      <c r="G154" s="17" t="s">
        <v>521</v>
      </c>
      <c r="H154" s="17" t="s">
        <v>30</v>
      </c>
      <c r="I154" s="17" t="s">
        <v>30</v>
      </c>
      <c r="J154" s="17" t="s">
        <v>30</v>
      </c>
      <c r="K154" s="21">
        <v>9</v>
      </c>
      <c r="L154" s="17">
        <v>120</v>
      </c>
      <c r="M154" s="22">
        <v>3.44</v>
      </c>
      <c r="N154" s="17" t="s">
        <v>75</v>
      </c>
      <c r="O154" s="32"/>
      <c r="P154" s="33" t="s">
        <v>501</v>
      </c>
      <c r="Q154" s="34" t="s">
        <v>502</v>
      </c>
      <c r="R154" s="34" t="s">
        <v>503</v>
      </c>
      <c r="S154" s="27"/>
      <c r="T154" s="28"/>
      <c r="U154" s="27" t="e">
        <v>#N/A</v>
      </c>
      <c r="V154" s="29" t="s">
        <v>504</v>
      </c>
    </row>
    <row r="155" spans="1:22" ht="21.75" customHeight="1" x14ac:dyDescent="0.25">
      <c r="A155" s="16">
        <f>IF(B155&lt;&gt;"",SUBTOTAL(103,B$7:$B155))</f>
        <v>149</v>
      </c>
      <c r="B155" s="17" t="s">
        <v>526</v>
      </c>
      <c r="C155" s="30" t="s">
        <v>527</v>
      </c>
      <c r="D155" s="31" t="s">
        <v>47</v>
      </c>
      <c r="E155" s="20" t="s">
        <v>528</v>
      </c>
      <c r="F155" s="17" t="s">
        <v>28</v>
      </c>
      <c r="G155" s="17" t="s">
        <v>529</v>
      </c>
      <c r="H155" s="17" t="s">
        <v>30</v>
      </c>
      <c r="I155" s="17" t="s">
        <v>30</v>
      </c>
      <c r="J155" s="17" t="s">
        <v>30</v>
      </c>
      <c r="K155" s="21">
        <v>8.5</v>
      </c>
      <c r="L155" s="17">
        <v>120</v>
      </c>
      <c r="M155" s="22">
        <v>3.38</v>
      </c>
      <c r="N155" s="17" t="s">
        <v>75</v>
      </c>
      <c r="O155" s="32"/>
      <c r="P155" s="33" t="s">
        <v>501</v>
      </c>
      <c r="Q155" s="34" t="s">
        <v>502</v>
      </c>
      <c r="R155" s="34" t="s">
        <v>503</v>
      </c>
      <c r="S155" s="27"/>
      <c r="T155" s="28"/>
      <c r="U155" s="27" t="e">
        <v>#N/A</v>
      </c>
      <c r="V155" s="29" t="s">
        <v>504</v>
      </c>
    </row>
    <row r="156" spans="1:22" ht="21.75" customHeight="1" x14ac:dyDescent="0.25">
      <c r="A156" s="16">
        <f>IF(B156&lt;&gt;"",SUBTOTAL(103,B$7:$B156))</f>
        <v>150</v>
      </c>
      <c r="B156" s="17" t="s">
        <v>530</v>
      </c>
      <c r="C156" s="30" t="s">
        <v>101</v>
      </c>
      <c r="D156" s="31" t="s">
        <v>134</v>
      </c>
      <c r="E156" s="20" t="s">
        <v>531</v>
      </c>
      <c r="F156" s="17" t="s">
        <v>28</v>
      </c>
      <c r="G156" s="17" t="s">
        <v>529</v>
      </c>
      <c r="H156" s="17" t="s">
        <v>30</v>
      </c>
      <c r="I156" s="17" t="s">
        <v>30</v>
      </c>
      <c r="J156" s="17" t="s">
        <v>30</v>
      </c>
      <c r="K156" s="21">
        <v>8</v>
      </c>
      <c r="L156" s="17">
        <v>120</v>
      </c>
      <c r="M156" s="22">
        <v>3.31</v>
      </c>
      <c r="N156" s="17" t="s">
        <v>75</v>
      </c>
      <c r="O156" s="32"/>
      <c r="P156" s="33" t="s">
        <v>501</v>
      </c>
      <c r="Q156" s="34" t="s">
        <v>502</v>
      </c>
      <c r="R156" s="34" t="s">
        <v>503</v>
      </c>
      <c r="S156" s="27"/>
      <c r="T156" s="28"/>
      <c r="U156" s="27" t="e">
        <v>#N/A</v>
      </c>
      <c r="V156" s="29" t="s">
        <v>504</v>
      </c>
    </row>
    <row r="157" spans="1:22" ht="21.75" customHeight="1" x14ac:dyDescent="0.25">
      <c r="A157" s="16">
        <f>IF(B157&lt;&gt;"",SUBTOTAL(103,B$7:$B157))</f>
        <v>151</v>
      </c>
      <c r="B157" s="17" t="s">
        <v>532</v>
      </c>
      <c r="C157" s="30" t="s">
        <v>42</v>
      </c>
      <c r="D157" s="31" t="s">
        <v>533</v>
      </c>
      <c r="E157" s="20" t="s">
        <v>534</v>
      </c>
      <c r="F157" s="17" t="s">
        <v>28</v>
      </c>
      <c r="G157" s="17" t="s">
        <v>529</v>
      </c>
      <c r="H157" s="17" t="s">
        <v>30</v>
      </c>
      <c r="I157" s="17" t="s">
        <v>30</v>
      </c>
      <c r="J157" s="17" t="s">
        <v>30</v>
      </c>
      <c r="K157" s="21">
        <v>9</v>
      </c>
      <c r="L157" s="17">
        <v>120</v>
      </c>
      <c r="M157" s="22">
        <v>3.72</v>
      </c>
      <c r="N157" s="17" t="s">
        <v>31</v>
      </c>
      <c r="O157" s="32"/>
      <c r="P157" s="33" t="s">
        <v>501</v>
      </c>
      <c r="Q157" s="34" t="s">
        <v>502</v>
      </c>
      <c r="R157" s="34" t="s">
        <v>503</v>
      </c>
      <c r="S157" s="27"/>
      <c r="T157" s="28"/>
      <c r="U157" s="27" t="e">
        <v>#N/A</v>
      </c>
      <c r="V157" s="29" t="s">
        <v>504</v>
      </c>
    </row>
    <row r="158" spans="1:22" ht="21.75" customHeight="1" x14ac:dyDescent="0.25">
      <c r="A158" s="16">
        <f>IF(B158&lt;&gt;"",SUBTOTAL(103,B$7:$B158))</f>
        <v>152</v>
      </c>
      <c r="B158" s="17" t="s">
        <v>535</v>
      </c>
      <c r="C158" s="30" t="s">
        <v>37</v>
      </c>
      <c r="D158" s="31" t="s">
        <v>106</v>
      </c>
      <c r="E158" s="20" t="s">
        <v>536</v>
      </c>
      <c r="F158" s="17" t="s">
        <v>28</v>
      </c>
      <c r="G158" s="17" t="s">
        <v>529</v>
      </c>
      <c r="H158" s="17" t="s">
        <v>30</v>
      </c>
      <c r="I158" s="17" t="s">
        <v>30</v>
      </c>
      <c r="J158" s="17" t="s">
        <v>30</v>
      </c>
      <c r="K158" s="21">
        <v>8</v>
      </c>
      <c r="L158" s="17">
        <v>120</v>
      </c>
      <c r="M158" s="22">
        <v>3.1</v>
      </c>
      <c r="N158" s="17" t="s">
        <v>40</v>
      </c>
      <c r="O158" s="32"/>
      <c r="P158" s="33" t="s">
        <v>501</v>
      </c>
      <c r="Q158" s="34" t="s">
        <v>502</v>
      </c>
      <c r="R158" s="34" t="s">
        <v>503</v>
      </c>
      <c r="S158" s="27" t="s">
        <v>50</v>
      </c>
      <c r="T158" s="28"/>
      <c r="U158" s="27" t="e">
        <v>#N/A</v>
      </c>
      <c r="V158" s="29" t="s">
        <v>504</v>
      </c>
    </row>
    <row r="159" spans="1:22" ht="21.75" customHeight="1" x14ac:dyDescent="0.25">
      <c r="A159" s="16">
        <f>IF(B159&lt;&gt;"",SUBTOTAL(103,B$7:$B159))</f>
        <v>153</v>
      </c>
      <c r="B159" s="17" t="s">
        <v>537</v>
      </c>
      <c r="C159" s="30" t="s">
        <v>538</v>
      </c>
      <c r="D159" s="31" t="s">
        <v>139</v>
      </c>
      <c r="E159" s="20" t="s">
        <v>539</v>
      </c>
      <c r="F159" s="17" t="s">
        <v>28</v>
      </c>
      <c r="G159" s="17" t="s">
        <v>529</v>
      </c>
      <c r="H159" s="17" t="s">
        <v>30</v>
      </c>
      <c r="I159" s="17" t="s">
        <v>30</v>
      </c>
      <c r="J159" s="17" t="s">
        <v>30</v>
      </c>
      <c r="K159" s="21">
        <v>8.5</v>
      </c>
      <c r="L159" s="17">
        <v>120</v>
      </c>
      <c r="M159" s="22">
        <v>2.5499999999999998</v>
      </c>
      <c r="N159" s="17" t="s">
        <v>40</v>
      </c>
      <c r="O159" s="32"/>
      <c r="P159" s="33" t="s">
        <v>501</v>
      </c>
      <c r="Q159" s="34" t="s">
        <v>502</v>
      </c>
      <c r="R159" s="34" t="s">
        <v>503</v>
      </c>
      <c r="S159" s="27" t="s">
        <v>50</v>
      </c>
      <c r="T159" s="28"/>
      <c r="U159" s="27" t="e">
        <v>#N/A</v>
      </c>
      <c r="V159" s="29" t="s">
        <v>504</v>
      </c>
    </row>
    <row r="160" spans="1:22" ht="21.75" customHeight="1" x14ac:dyDescent="0.25">
      <c r="A160" s="16">
        <f>IF(B160&lt;&gt;"",SUBTOTAL(103,B$7:$B160))</f>
        <v>154</v>
      </c>
      <c r="B160" s="17" t="s">
        <v>540</v>
      </c>
      <c r="C160" s="30" t="s">
        <v>37</v>
      </c>
      <c r="D160" s="31" t="s">
        <v>438</v>
      </c>
      <c r="E160" s="20" t="s">
        <v>541</v>
      </c>
      <c r="F160" s="17" t="s">
        <v>28</v>
      </c>
      <c r="G160" s="17" t="s">
        <v>529</v>
      </c>
      <c r="H160" s="17" t="s">
        <v>30</v>
      </c>
      <c r="I160" s="17" t="s">
        <v>30</v>
      </c>
      <c r="J160" s="17" t="s">
        <v>30</v>
      </c>
      <c r="K160" s="21">
        <v>8.3000000000000007</v>
      </c>
      <c r="L160" s="17">
        <v>120</v>
      </c>
      <c r="M160" s="22">
        <v>3.2</v>
      </c>
      <c r="N160" s="17" t="s">
        <v>75</v>
      </c>
      <c r="O160" s="32"/>
      <c r="P160" s="33" t="s">
        <v>501</v>
      </c>
      <c r="Q160" s="34" t="s">
        <v>502</v>
      </c>
      <c r="R160" s="34" t="s">
        <v>503</v>
      </c>
      <c r="S160" s="27" t="s">
        <v>50</v>
      </c>
      <c r="T160" s="28"/>
      <c r="U160" s="27" t="e">
        <v>#N/A</v>
      </c>
      <c r="V160" s="29" t="s">
        <v>504</v>
      </c>
    </row>
    <row r="161" spans="1:22" ht="21.75" customHeight="1" x14ac:dyDescent="0.25">
      <c r="A161" s="16">
        <f>IF(B161&lt;&gt;"",SUBTOTAL(103,B$7:$B161))</f>
        <v>155</v>
      </c>
      <c r="B161" s="17" t="s">
        <v>542</v>
      </c>
      <c r="C161" s="30" t="s">
        <v>142</v>
      </c>
      <c r="D161" s="31" t="s">
        <v>267</v>
      </c>
      <c r="E161" s="20" t="s">
        <v>543</v>
      </c>
      <c r="F161" s="17" t="s">
        <v>28</v>
      </c>
      <c r="G161" s="17" t="s">
        <v>529</v>
      </c>
      <c r="H161" s="17" t="s">
        <v>30</v>
      </c>
      <c r="I161" s="17" t="s">
        <v>30</v>
      </c>
      <c r="J161" s="17" t="s">
        <v>30</v>
      </c>
      <c r="K161" s="21">
        <v>8.8000000000000007</v>
      </c>
      <c r="L161" s="17">
        <v>120</v>
      </c>
      <c r="M161" s="22">
        <v>3.35</v>
      </c>
      <c r="N161" s="17" t="s">
        <v>75</v>
      </c>
      <c r="O161" s="32"/>
      <c r="P161" s="33" t="s">
        <v>501</v>
      </c>
      <c r="Q161" s="34" t="s">
        <v>502</v>
      </c>
      <c r="R161" s="34" t="s">
        <v>503</v>
      </c>
      <c r="S161" s="27"/>
      <c r="T161" s="28"/>
      <c r="U161" s="27" t="e">
        <v>#N/A</v>
      </c>
      <c r="V161" s="29" t="s">
        <v>504</v>
      </c>
    </row>
    <row r="162" spans="1:22" ht="21.75" customHeight="1" x14ac:dyDescent="0.25">
      <c r="A162" s="16">
        <f>IF(B162&lt;&gt;"",SUBTOTAL(103,B$7:$B162))</f>
        <v>156</v>
      </c>
      <c r="B162" s="17" t="s">
        <v>544</v>
      </c>
      <c r="C162" s="30" t="s">
        <v>545</v>
      </c>
      <c r="D162" s="31" t="s">
        <v>438</v>
      </c>
      <c r="E162" s="20" t="s">
        <v>546</v>
      </c>
      <c r="F162" s="17" t="s">
        <v>28</v>
      </c>
      <c r="G162" s="17" t="s">
        <v>547</v>
      </c>
      <c r="H162" s="17" t="s">
        <v>30</v>
      </c>
      <c r="I162" s="17" t="s">
        <v>30</v>
      </c>
      <c r="J162" s="17" t="s">
        <v>30</v>
      </c>
      <c r="K162" s="21">
        <v>8.5</v>
      </c>
      <c r="L162" s="17">
        <v>120</v>
      </c>
      <c r="M162" s="22">
        <v>2.78</v>
      </c>
      <c r="N162" s="17" t="s">
        <v>40</v>
      </c>
      <c r="O162" s="32"/>
      <c r="P162" s="33" t="s">
        <v>501</v>
      </c>
      <c r="Q162" s="34" t="s">
        <v>502</v>
      </c>
      <c r="R162" s="34" t="s">
        <v>503</v>
      </c>
      <c r="S162" s="27" t="s">
        <v>50</v>
      </c>
      <c r="T162" s="28"/>
      <c r="U162" s="27" t="e">
        <v>#N/A</v>
      </c>
      <c r="V162" s="29" t="s">
        <v>504</v>
      </c>
    </row>
    <row r="163" spans="1:22" ht="21.75" customHeight="1" x14ac:dyDescent="0.25">
      <c r="A163" s="16">
        <f>IF(B163&lt;&gt;"",SUBTOTAL(103,B$7:$B163))</f>
        <v>157</v>
      </c>
      <c r="B163" s="17" t="s">
        <v>548</v>
      </c>
      <c r="C163" s="30" t="s">
        <v>42</v>
      </c>
      <c r="D163" s="31" t="s">
        <v>318</v>
      </c>
      <c r="E163" s="20" t="s">
        <v>549</v>
      </c>
      <c r="F163" s="17" t="s">
        <v>28</v>
      </c>
      <c r="G163" s="17" t="s">
        <v>547</v>
      </c>
      <c r="H163" s="17" t="s">
        <v>30</v>
      </c>
      <c r="I163" s="17" t="s">
        <v>30</v>
      </c>
      <c r="J163" s="17" t="s">
        <v>30</v>
      </c>
      <c r="K163" s="21">
        <v>8.5</v>
      </c>
      <c r="L163" s="17">
        <v>120</v>
      </c>
      <c r="M163" s="22">
        <v>2.98</v>
      </c>
      <c r="N163" s="17" t="s">
        <v>40</v>
      </c>
      <c r="O163" s="32"/>
      <c r="P163" s="33" t="s">
        <v>501</v>
      </c>
      <c r="Q163" s="34" t="s">
        <v>502</v>
      </c>
      <c r="R163" s="34" t="s">
        <v>503</v>
      </c>
      <c r="S163" s="27" t="s">
        <v>50</v>
      </c>
      <c r="T163" s="28"/>
      <c r="U163" s="27" t="e">
        <v>#N/A</v>
      </c>
      <c r="V163" s="29" t="s">
        <v>504</v>
      </c>
    </row>
    <row r="164" spans="1:22" ht="21.75" customHeight="1" x14ac:dyDescent="0.25">
      <c r="A164" s="16">
        <f>IF(B164&lt;&gt;"",SUBTOTAL(103,B$7:$B164))</f>
        <v>158</v>
      </c>
      <c r="B164" s="17" t="s">
        <v>550</v>
      </c>
      <c r="C164" s="30" t="s">
        <v>551</v>
      </c>
      <c r="D164" s="31" t="s">
        <v>47</v>
      </c>
      <c r="E164" s="20" t="s">
        <v>552</v>
      </c>
      <c r="F164" s="17" t="s">
        <v>28</v>
      </c>
      <c r="G164" s="17" t="s">
        <v>553</v>
      </c>
      <c r="H164" s="17" t="s">
        <v>30</v>
      </c>
      <c r="I164" s="17" t="s">
        <v>30</v>
      </c>
      <c r="J164" s="17" t="s">
        <v>30</v>
      </c>
      <c r="K164" s="21">
        <v>7.8</v>
      </c>
      <c r="L164" s="17">
        <v>120</v>
      </c>
      <c r="M164" s="22">
        <v>2.52</v>
      </c>
      <c r="N164" s="17" t="s">
        <v>40</v>
      </c>
      <c r="O164" s="32"/>
      <c r="P164" s="33" t="s">
        <v>501</v>
      </c>
      <c r="Q164" s="34" t="s">
        <v>502</v>
      </c>
      <c r="R164" s="34" t="s">
        <v>503</v>
      </c>
      <c r="S164" s="27"/>
      <c r="T164" s="28"/>
      <c r="U164" s="27" t="e">
        <v>#N/A</v>
      </c>
      <c r="V164" s="29" t="s">
        <v>504</v>
      </c>
    </row>
    <row r="165" spans="1:22" ht="21.75" customHeight="1" x14ac:dyDescent="0.25">
      <c r="A165" s="16">
        <f>IF(B165&lt;&gt;"",SUBTOTAL(103,B$7:$B165))</f>
        <v>159</v>
      </c>
      <c r="B165" s="17" t="s">
        <v>554</v>
      </c>
      <c r="C165" s="30" t="s">
        <v>555</v>
      </c>
      <c r="D165" s="31" t="s">
        <v>556</v>
      </c>
      <c r="E165" s="20" t="s">
        <v>557</v>
      </c>
      <c r="F165" s="17" t="s">
        <v>28</v>
      </c>
      <c r="G165" s="17" t="s">
        <v>553</v>
      </c>
      <c r="H165" s="17" t="s">
        <v>30</v>
      </c>
      <c r="I165" s="17" t="s">
        <v>30</v>
      </c>
      <c r="J165" s="17" t="s">
        <v>30</v>
      </c>
      <c r="K165" s="21">
        <v>8.6999999999999993</v>
      </c>
      <c r="L165" s="17">
        <v>121</v>
      </c>
      <c r="M165" s="22">
        <v>3.4</v>
      </c>
      <c r="N165" s="17" t="s">
        <v>75</v>
      </c>
      <c r="O165" s="32"/>
      <c r="P165" s="33" t="s">
        <v>501</v>
      </c>
      <c r="Q165" s="34" t="s">
        <v>502</v>
      </c>
      <c r="R165" s="34" t="s">
        <v>503</v>
      </c>
      <c r="S165" s="27"/>
      <c r="T165" s="28"/>
      <c r="U165" s="27" t="e">
        <v>#N/A</v>
      </c>
      <c r="V165" s="29" t="s">
        <v>504</v>
      </c>
    </row>
    <row r="166" spans="1:22" ht="21.75" customHeight="1" x14ac:dyDescent="0.25">
      <c r="A166" s="16">
        <f>IF(B166&lt;&gt;"",SUBTOTAL(103,B$7:$B166))</f>
        <v>160</v>
      </c>
      <c r="B166" s="17" t="s">
        <v>558</v>
      </c>
      <c r="C166" s="30" t="s">
        <v>559</v>
      </c>
      <c r="D166" s="31" t="s">
        <v>78</v>
      </c>
      <c r="E166" s="20" t="s">
        <v>560</v>
      </c>
      <c r="F166" s="17" t="s">
        <v>28</v>
      </c>
      <c r="G166" s="17" t="s">
        <v>553</v>
      </c>
      <c r="H166" s="17" t="s">
        <v>30</v>
      </c>
      <c r="I166" s="17" t="s">
        <v>30</v>
      </c>
      <c r="J166" s="17" t="s">
        <v>30</v>
      </c>
      <c r="K166" s="21">
        <v>8.5</v>
      </c>
      <c r="L166" s="17">
        <v>120</v>
      </c>
      <c r="M166" s="22">
        <v>3.45</v>
      </c>
      <c r="N166" s="17" t="s">
        <v>75</v>
      </c>
      <c r="O166" s="32"/>
      <c r="P166" s="33" t="s">
        <v>501</v>
      </c>
      <c r="Q166" s="34" t="s">
        <v>502</v>
      </c>
      <c r="R166" s="34" t="s">
        <v>503</v>
      </c>
      <c r="S166" s="27"/>
      <c r="T166" s="28"/>
      <c r="U166" s="27" t="e">
        <v>#N/A</v>
      </c>
      <c r="V166" s="29" t="s">
        <v>504</v>
      </c>
    </row>
    <row r="167" spans="1:22" ht="21.75" customHeight="1" x14ac:dyDescent="0.25">
      <c r="A167" s="16">
        <f>IF(B167&lt;&gt;"",SUBTOTAL(103,B$7:$B167))</f>
        <v>161</v>
      </c>
      <c r="B167" s="17" t="s">
        <v>561</v>
      </c>
      <c r="C167" s="30" t="s">
        <v>25</v>
      </c>
      <c r="D167" s="31" t="s">
        <v>398</v>
      </c>
      <c r="E167" s="20" t="s">
        <v>39</v>
      </c>
      <c r="F167" s="17" t="s">
        <v>28</v>
      </c>
      <c r="G167" s="17" t="s">
        <v>553</v>
      </c>
      <c r="H167" s="17" t="s">
        <v>30</v>
      </c>
      <c r="I167" s="17" t="s">
        <v>30</v>
      </c>
      <c r="J167" s="17" t="s">
        <v>30</v>
      </c>
      <c r="K167" s="21">
        <v>8.5</v>
      </c>
      <c r="L167" s="17">
        <v>120</v>
      </c>
      <c r="M167" s="22">
        <v>3.22</v>
      </c>
      <c r="N167" s="17" t="s">
        <v>75</v>
      </c>
      <c r="O167" s="32"/>
      <c r="P167" s="33" t="s">
        <v>501</v>
      </c>
      <c r="Q167" s="34" t="s">
        <v>502</v>
      </c>
      <c r="R167" s="34" t="s">
        <v>503</v>
      </c>
      <c r="S167" s="27" t="s">
        <v>50</v>
      </c>
      <c r="T167" s="28"/>
      <c r="U167" s="27" t="e">
        <v>#N/A</v>
      </c>
      <c r="V167" s="29" t="s">
        <v>504</v>
      </c>
    </row>
    <row r="168" spans="1:22" ht="21.75" customHeight="1" x14ac:dyDescent="0.25">
      <c r="A168" s="16">
        <f>IF(B168&lt;&gt;"",SUBTOTAL(103,B$7:$B168))</f>
        <v>162</v>
      </c>
      <c r="B168" s="17" t="s">
        <v>562</v>
      </c>
      <c r="C168" s="30" t="s">
        <v>563</v>
      </c>
      <c r="D168" s="31" t="s">
        <v>556</v>
      </c>
      <c r="E168" s="20" t="s">
        <v>247</v>
      </c>
      <c r="F168" s="17" t="s">
        <v>28</v>
      </c>
      <c r="G168" s="17" t="s">
        <v>564</v>
      </c>
      <c r="H168" s="17" t="s">
        <v>30</v>
      </c>
      <c r="I168" s="17" t="s">
        <v>30</v>
      </c>
      <c r="J168" s="17" t="s">
        <v>30</v>
      </c>
      <c r="K168" s="21">
        <v>8.3000000000000007</v>
      </c>
      <c r="L168" s="17">
        <v>120</v>
      </c>
      <c r="M168" s="22">
        <v>2.92</v>
      </c>
      <c r="N168" s="17" t="s">
        <v>40</v>
      </c>
      <c r="O168" s="32"/>
      <c r="P168" s="33" t="s">
        <v>501</v>
      </c>
      <c r="Q168" s="34" t="s">
        <v>502</v>
      </c>
      <c r="R168" s="34" t="s">
        <v>503</v>
      </c>
      <c r="S168" s="27"/>
      <c r="T168" s="28"/>
      <c r="U168" s="27" t="e">
        <v>#N/A</v>
      </c>
      <c r="V168" s="29" t="s">
        <v>504</v>
      </c>
    </row>
    <row r="169" spans="1:22" ht="21.75" customHeight="1" x14ac:dyDescent="0.25">
      <c r="A169" s="16">
        <f>IF(B169&lt;&gt;"",SUBTOTAL(103,B$7:$B169))</f>
        <v>163</v>
      </c>
      <c r="B169" s="17" t="s">
        <v>565</v>
      </c>
      <c r="C169" s="30" t="s">
        <v>373</v>
      </c>
      <c r="D169" s="31" t="s">
        <v>185</v>
      </c>
      <c r="E169" s="20" t="s">
        <v>566</v>
      </c>
      <c r="F169" s="17" t="s">
        <v>28</v>
      </c>
      <c r="G169" s="17" t="s">
        <v>564</v>
      </c>
      <c r="H169" s="17" t="s">
        <v>30</v>
      </c>
      <c r="I169" s="17" t="s">
        <v>30</v>
      </c>
      <c r="J169" s="17" t="s">
        <v>30</v>
      </c>
      <c r="K169" s="21">
        <v>8.3000000000000007</v>
      </c>
      <c r="L169" s="17">
        <v>120</v>
      </c>
      <c r="M169" s="22">
        <v>2.83</v>
      </c>
      <c r="N169" s="17" t="s">
        <v>40</v>
      </c>
      <c r="O169" s="32"/>
      <c r="P169" s="33" t="s">
        <v>501</v>
      </c>
      <c r="Q169" s="34" t="s">
        <v>502</v>
      </c>
      <c r="R169" s="34" t="s">
        <v>503</v>
      </c>
      <c r="S169" s="27"/>
      <c r="T169" s="28"/>
      <c r="U169" s="27" t="e">
        <v>#N/A</v>
      </c>
      <c r="V169" s="29" t="s">
        <v>504</v>
      </c>
    </row>
    <row r="170" spans="1:22" ht="21.75" customHeight="1" x14ac:dyDescent="0.25">
      <c r="A170" s="16">
        <f>IF(B170&lt;&gt;"",SUBTOTAL(103,B$7:$B170))</f>
        <v>164</v>
      </c>
      <c r="B170" s="17" t="s">
        <v>567</v>
      </c>
      <c r="C170" s="30" t="s">
        <v>42</v>
      </c>
      <c r="D170" s="31" t="s">
        <v>438</v>
      </c>
      <c r="E170" s="20" t="s">
        <v>168</v>
      </c>
      <c r="F170" s="17" t="s">
        <v>28</v>
      </c>
      <c r="G170" s="17" t="s">
        <v>564</v>
      </c>
      <c r="H170" s="17" t="s">
        <v>30</v>
      </c>
      <c r="I170" s="17" t="s">
        <v>30</v>
      </c>
      <c r="J170" s="17" t="s">
        <v>30</v>
      </c>
      <c r="K170" s="21">
        <v>8.5</v>
      </c>
      <c r="L170" s="17">
        <v>120</v>
      </c>
      <c r="M170" s="22">
        <v>3.47</v>
      </c>
      <c r="N170" s="17" t="s">
        <v>75</v>
      </c>
      <c r="O170" s="32"/>
      <c r="P170" s="33" t="s">
        <v>501</v>
      </c>
      <c r="Q170" s="34" t="s">
        <v>502</v>
      </c>
      <c r="R170" s="34" t="s">
        <v>503</v>
      </c>
      <c r="S170" s="27" t="s">
        <v>50</v>
      </c>
      <c r="T170" s="28"/>
      <c r="U170" s="27" t="e">
        <v>#N/A</v>
      </c>
      <c r="V170" s="29" t="s">
        <v>504</v>
      </c>
    </row>
    <row r="171" spans="1:22" ht="21.75" customHeight="1" x14ac:dyDescent="0.25">
      <c r="A171" s="16">
        <f>IF(B171&lt;&gt;"",SUBTOTAL(103,B$7:$B171))</f>
        <v>165</v>
      </c>
      <c r="B171" s="17" t="s">
        <v>568</v>
      </c>
      <c r="C171" s="30" t="s">
        <v>569</v>
      </c>
      <c r="D171" s="31" t="s">
        <v>307</v>
      </c>
      <c r="E171" s="20" t="s">
        <v>71</v>
      </c>
      <c r="F171" s="17" t="s">
        <v>28</v>
      </c>
      <c r="G171" s="17" t="s">
        <v>564</v>
      </c>
      <c r="H171" s="17" t="s">
        <v>30</v>
      </c>
      <c r="I171" s="17" t="s">
        <v>30</v>
      </c>
      <c r="J171" s="17" t="s">
        <v>30</v>
      </c>
      <c r="K171" s="21">
        <v>8.5</v>
      </c>
      <c r="L171" s="17">
        <v>120</v>
      </c>
      <c r="M171" s="22">
        <v>2.77</v>
      </c>
      <c r="N171" s="17" t="s">
        <v>40</v>
      </c>
      <c r="O171" s="32"/>
      <c r="P171" s="33" t="s">
        <v>501</v>
      </c>
      <c r="Q171" s="34" t="s">
        <v>502</v>
      </c>
      <c r="R171" s="34" t="s">
        <v>503</v>
      </c>
      <c r="S171" s="27"/>
      <c r="T171" s="28"/>
      <c r="U171" s="27" t="e">
        <v>#N/A</v>
      </c>
      <c r="V171" s="29" t="s">
        <v>504</v>
      </c>
    </row>
    <row r="172" spans="1:22" ht="21.75" customHeight="1" x14ac:dyDescent="0.25">
      <c r="A172" s="16">
        <f>IF(B172&lt;&gt;"",SUBTOTAL(103,B$7:$B172))</f>
        <v>166</v>
      </c>
      <c r="B172" s="17" t="s">
        <v>570</v>
      </c>
      <c r="C172" s="30" t="s">
        <v>213</v>
      </c>
      <c r="D172" s="31" t="s">
        <v>398</v>
      </c>
      <c r="E172" s="20" t="s">
        <v>571</v>
      </c>
      <c r="F172" s="17" t="s">
        <v>28</v>
      </c>
      <c r="G172" s="17" t="s">
        <v>564</v>
      </c>
      <c r="H172" s="17" t="s">
        <v>30</v>
      </c>
      <c r="I172" s="17" t="s">
        <v>30</v>
      </c>
      <c r="J172" s="17" t="s">
        <v>30</v>
      </c>
      <c r="K172" s="21">
        <v>8.5</v>
      </c>
      <c r="L172" s="17">
        <v>120</v>
      </c>
      <c r="M172" s="22">
        <v>2.66</v>
      </c>
      <c r="N172" s="17" t="s">
        <v>40</v>
      </c>
      <c r="O172" s="32"/>
      <c r="P172" s="33" t="s">
        <v>501</v>
      </c>
      <c r="Q172" s="34" t="s">
        <v>502</v>
      </c>
      <c r="R172" s="34" t="s">
        <v>503</v>
      </c>
      <c r="S172" s="27"/>
      <c r="T172" s="28"/>
      <c r="U172" s="27" t="e">
        <v>#N/A</v>
      </c>
      <c r="V172" s="29" t="s">
        <v>504</v>
      </c>
    </row>
    <row r="173" spans="1:22" ht="21.75" customHeight="1" x14ac:dyDescent="0.25">
      <c r="A173" s="16">
        <f>IF(B173&lt;&gt;"",SUBTOTAL(103,B$7:$B173))</f>
        <v>167</v>
      </c>
      <c r="B173" s="17" t="s">
        <v>572</v>
      </c>
      <c r="C173" s="30" t="s">
        <v>573</v>
      </c>
      <c r="D173" s="31" t="s">
        <v>368</v>
      </c>
      <c r="E173" s="20" t="s">
        <v>574</v>
      </c>
      <c r="F173" s="17" t="s">
        <v>28</v>
      </c>
      <c r="G173" s="17" t="s">
        <v>564</v>
      </c>
      <c r="H173" s="17" t="s">
        <v>30</v>
      </c>
      <c r="I173" s="17" t="s">
        <v>30</v>
      </c>
      <c r="J173" s="17" t="s">
        <v>30</v>
      </c>
      <c r="K173" s="21">
        <v>9</v>
      </c>
      <c r="L173" s="17">
        <v>121</v>
      </c>
      <c r="M173" s="22">
        <v>3.27</v>
      </c>
      <c r="N173" s="17" t="s">
        <v>75</v>
      </c>
      <c r="O173" s="32"/>
      <c r="P173" s="33" t="s">
        <v>501</v>
      </c>
      <c r="Q173" s="34" t="s">
        <v>502</v>
      </c>
      <c r="R173" s="34" t="s">
        <v>503</v>
      </c>
      <c r="S173" s="27"/>
      <c r="T173" s="28"/>
      <c r="U173" s="27" t="e">
        <v>#N/A</v>
      </c>
      <c r="V173" s="29" t="s">
        <v>504</v>
      </c>
    </row>
    <row r="174" spans="1:22" ht="21.75" customHeight="1" x14ac:dyDescent="0.25">
      <c r="A174" s="16">
        <f>IF(B174&lt;&gt;"",SUBTOTAL(103,B$7:$B174))</f>
        <v>168</v>
      </c>
      <c r="B174" s="17" t="s">
        <v>575</v>
      </c>
      <c r="C174" s="30" t="s">
        <v>576</v>
      </c>
      <c r="D174" s="31" t="s">
        <v>47</v>
      </c>
      <c r="E174" s="20" t="s">
        <v>577</v>
      </c>
      <c r="F174" s="17" t="s">
        <v>28</v>
      </c>
      <c r="G174" s="17" t="s">
        <v>578</v>
      </c>
      <c r="H174" s="17" t="s">
        <v>30</v>
      </c>
      <c r="I174" s="17" t="s">
        <v>30</v>
      </c>
      <c r="J174" s="17" t="s">
        <v>30</v>
      </c>
      <c r="K174" s="21">
        <v>8</v>
      </c>
      <c r="L174" s="17">
        <v>120</v>
      </c>
      <c r="M174" s="22">
        <v>2.78</v>
      </c>
      <c r="N174" s="17" t="s">
        <v>40</v>
      </c>
      <c r="O174" s="32"/>
      <c r="P174" s="33" t="s">
        <v>501</v>
      </c>
      <c r="Q174" s="34" t="s">
        <v>502</v>
      </c>
      <c r="R174" s="34" t="s">
        <v>503</v>
      </c>
      <c r="S174" s="27"/>
      <c r="T174" s="28"/>
      <c r="U174" s="27" t="e">
        <v>#N/A</v>
      </c>
      <c r="V174" s="29" t="s">
        <v>504</v>
      </c>
    </row>
    <row r="175" spans="1:22" ht="21.75" customHeight="1" x14ac:dyDescent="0.25">
      <c r="A175" s="16">
        <f>IF(B175&lt;&gt;"",SUBTOTAL(103,B$7:$B175))</f>
        <v>169</v>
      </c>
      <c r="B175" s="17" t="s">
        <v>579</v>
      </c>
      <c r="C175" s="30" t="s">
        <v>367</v>
      </c>
      <c r="D175" s="31" t="s">
        <v>47</v>
      </c>
      <c r="E175" s="20" t="s">
        <v>580</v>
      </c>
      <c r="F175" s="17" t="s">
        <v>28</v>
      </c>
      <c r="G175" s="17" t="s">
        <v>578</v>
      </c>
      <c r="H175" s="17" t="s">
        <v>30</v>
      </c>
      <c r="I175" s="17" t="s">
        <v>30</v>
      </c>
      <c r="J175" s="17" t="s">
        <v>30</v>
      </c>
      <c r="K175" s="21">
        <v>8.5</v>
      </c>
      <c r="L175" s="17">
        <v>120</v>
      </c>
      <c r="M175" s="22">
        <v>3.42</v>
      </c>
      <c r="N175" s="17" t="s">
        <v>75</v>
      </c>
      <c r="O175" s="32"/>
      <c r="P175" s="33" t="s">
        <v>501</v>
      </c>
      <c r="Q175" s="34" t="s">
        <v>502</v>
      </c>
      <c r="R175" s="34" t="s">
        <v>503</v>
      </c>
      <c r="S175" s="27"/>
      <c r="T175" s="28"/>
      <c r="U175" s="27" t="e">
        <v>#N/A</v>
      </c>
      <c r="V175" s="29" t="s">
        <v>504</v>
      </c>
    </row>
    <row r="176" spans="1:22" ht="21.75" customHeight="1" x14ac:dyDescent="0.25">
      <c r="A176" s="16">
        <f>IF(B176&lt;&gt;"",SUBTOTAL(103,B$7:$B176))</f>
        <v>170</v>
      </c>
      <c r="B176" s="17" t="s">
        <v>581</v>
      </c>
      <c r="C176" s="30" t="s">
        <v>582</v>
      </c>
      <c r="D176" s="31" t="s">
        <v>95</v>
      </c>
      <c r="E176" s="20" t="s">
        <v>531</v>
      </c>
      <c r="F176" s="17" t="s">
        <v>55</v>
      </c>
      <c r="G176" s="17" t="s">
        <v>578</v>
      </c>
      <c r="H176" s="17" t="s">
        <v>30</v>
      </c>
      <c r="I176" s="17" t="s">
        <v>30</v>
      </c>
      <c r="J176" s="17" t="s">
        <v>30</v>
      </c>
      <c r="K176" s="21">
        <v>8.3000000000000007</v>
      </c>
      <c r="L176" s="17">
        <v>120</v>
      </c>
      <c r="M176" s="22">
        <v>2.82</v>
      </c>
      <c r="N176" s="17" t="s">
        <v>40</v>
      </c>
      <c r="O176" s="32"/>
      <c r="P176" s="33" t="s">
        <v>501</v>
      </c>
      <c r="Q176" s="34" t="s">
        <v>502</v>
      </c>
      <c r="R176" s="34" t="s">
        <v>503</v>
      </c>
      <c r="S176" s="27"/>
      <c r="T176" s="28"/>
      <c r="U176" s="27" t="e">
        <v>#N/A</v>
      </c>
      <c r="V176" s="29" t="s">
        <v>504</v>
      </c>
    </row>
    <row r="177" spans="1:22" ht="21.75" customHeight="1" x14ac:dyDescent="0.25">
      <c r="A177" s="16">
        <f>IF(B177&lt;&gt;"",SUBTOTAL(103,B$7:$B177))</f>
        <v>171</v>
      </c>
      <c r="B177" s="17" t="s">
        <v>583</v>
      </c>
      <c r="C177" s="30" t="s">
        <v>584</v>
      </c>
      <c r="D177" s="31" t="s">
        <v>114</v>
      </c>
      <c r="E177" s="20" t="s">
        <v>268</v>
      </c>
      <c r="F177" s="17" t="s">
        <v>28</v>
      </c>
      <c r="G177" s="17" t="s">
        <v>578</v>
      </c>
      <c r="H177" s="17" t="s">
        <v>30</v>
      </c>
      <c r="I177" s="17" t="s">
        <v>30</v>
      </c>
      <c r="J177" s="17" t="s">
        <v>30</v>
      </c>
      <c r="K177" s="21">
        <v>8.3000000000000007</v>
      </c>
      <c r="L177" s="17">
        <v>120</v>
      </c>
      <c r="M177" s="22">
        <v>2.9</v>
      </c>
      <c r="N177" s="17" t="s">
        <v>40</v>
      </c>
      <c r="O177" s="32"/>
      <c r="P177" s="33" t="s">
        <v>501</v>
      </c>
      <c r="Q177" s="34" t="s">
        <v>502</v>
      </c>
      <c r="R177" s="34" t="s">
        <v>503</v>
      </c>
      <c r="S177" s="27"/>
      <c r="T177" s="28"/>
      <c r="U177" s="27" t="e">
        <v>#N/A</v>
      </c>
      <c r="V177" s="29" t="s">
        <v>504</v>
      </c>
    </row>
    <row r="178" spans="1:22" ht="21.75" customHeight="1" x14ac:dyDescent="0.25">
      <c r="A178" s="16">
        <f>IF(B178&lt;&gt;"",SUBTOTAL(103,B$7:$B178))</f>
        <v>172</v>
      </c>
      <c r="B178" s="17" t="s">
        <v>585</v>
      </c>
      <c r="C178" s="30" t="s">
        <v>42</v>
      </c>
      <c r="D178" s="31" t="s">
        <v>586</v>
      </c>
      <c r="E178" s="20" t="s">
        <v>489</v>
      </c>
      <c r="F178" s="17" t="s">
        <v>28</v>
      </c>
      <c r="G178" s="17" t="s">
        <v>578</v>
      </c>
      <c r="H178" s="17" t="s">
        <v>30</v>
      </c>
      <c r="I178" s="17" t="s">
        <v>30</v>
      </c>
      <c r="J178" s="17" t="s">
        <v>30</v>
      </c>
      <c r="K178" s="21">
        <v>8.5</v>
      </c>
      <c r="L178" s="17">
        <v>120</v>
      </c>
      <c r="M178" s="22">
        <v>3.27</v>
      </c>
      <c r="N178" s="17" t="s">
        <v>75</v>
      </c>
      <c r="O178" s="32"/>
      <c r="P178" s="33" t="s">
        <v>501</v>
      </c>
      <c r="Q178" s="34" t="s">
        <v>502</v>
      </c>
      <c r="R178" s="34" t="s">
        <v>503</v>
      </c>
      <c r="S178" s="27" t="s">
        <v>50</v>
      </c>
      <c r="T178" s="28"/>
      <c r="U178" s="27" t="e">
        <v>#N/A</v>
      </c>
      <c r="V178" s="29" t="s">
        <v>504</v>
      </c>
    </row>
    <row r="179" spans="1:22" ht="21.75" customHeight="1" x14ac:dyDescent="0.25">
      <c r="A179" s="16">
        <f>IF(B179&lt;&gt;"",SUBTOTAL(103,B$7:$B179))</f>
        <v>173</v>
      </c>
      <c r="B179" s="17" t="s">
        <v>587</v>
      </c>
      <c r="C179" s="30" t="s">
        <v>588</v>
      </c>
      <c r="D179" s="31" t="s">
        <v>398</v>
      </c>
      <c r="E179" s="20" t="s">
        <v>386</v>
      </c>
      <c r="F179" s="17" t="s">
        <v>28</v>
      </c>
      <c r="G179" s="17" t="s">
        <v>578</v>
      </c>
      <c r="H179" s="17" t="s">
        <v>30</v>
      </c>
      <c r="I179" s="17" t="s">
        <v>30</v>
      </c>
      <c r="J179" s="17" t="s">
        <v>30</v>
      </c>
      <c r="K179" s="21">
        <v>9</v>
      </c>
      <c r="L179" s="17">
        <v>120</v>
      </c>
      <c r="M179" s="22">
        <v>3.49</v>
      </c>
      <c r="N179" s="17" t="s">
        <v>75</v>
      </c>
      <c r="O179" s="32"/>
      <c r="P179" s="33" t="s">
        <v>501</v>
      </c>
      <c r="Q179" s="34" t="s">
        <v>502</v>
      </c>
      <c r="R179" s="34" t="s">
        <v>503</v>
      </c>
      <c r="S179" s="27" t="s">
        <v>50</v>
      </c>
      <c r="T179" s="28"/>
      <c r="U179" s="27" t="e">
        <v>#N/A</v>
      </c>
      <c r="V179" s="29" t="s">
        <v>504</v>
      </c>
    </row>
    <row r="180" spans="1:22" ht="21.75" customHeight="1" x14ac:dyDescent="0.25">
      <c r="A180" s="16">
        <f>IF(B180&lt;&gt;"",SUBTOTAL(103,B$7:$B180))</f>
        <v>174</v>
      </c>
      <c r="B180" s="17" t="s">
        <v>589</v>
      </c>
      <c r="C180" s="30" t="s">
        <v>590</v>
      </c>
      <c r="D180" s="31" t="s">
        <v>398</v>
      </c>
      <c r="E180" s="20" t="s">
        <v>591</v>
      </c>
      <c r="F180" s="17" t="s">
        <v>28</v>
      </c>
      <c r="G180" s="17" t="s">
        <v>578</v>
      </c>
      <c r="H180" s="17" t="s">
        <v>30</v>
      </c>
      <c r="I180" s="17" t="s">
        <v>30</v>
      </c>
      <c r="J180" s="17" t="s">
        <v>30</v>
      </c>
      <c r="K180" s="21">
        <v>9</v>
      </c>
      <c r="L180" s="17">
        <v>120</v>
      </c>
      <c r="M180" s="22">
        <v>3.05</v>
      </c>
      <c r="N180" s="17" t="s">
        <v>40</v>
      </c>
      <c r="O180" s="32"/>
      <c r="P180" s="33" t="s">
        <v>501</v>
      </c>
      <c r="Q180" s="34" t="s">
        <v>502</v>
      </c>
      <c r="R180" s="34" t="s">
        <v>503</v>
      </c>
      <c r="S180" s="27" t="s">
        <v>50</v>
      </c>
      <c r="T180" s="28"/>
      <c r="U180" s="27" t="e">
        <v>#N/A</v>
      </c>
      <c r="V180" s="29" t="s">
        <v>504</v>
      </c>
    </row>
    <row r="181" spans="1:22" ht="21.75" customHeight="1" x14ac:dyDescent="0.25">
      <c r="A181" s="16">
        <f>IF(B181&lt;&gt;"",SUBTOTAL(103,B$7:$B181))</f>
        <v>175</v>
      </c>
      <c r="B181" s="17" t="s">
        <v>592</v>
      </c>
      <c r="C181" s="30" t="s">
        <v>42</v>
      </c>
      <c r="D181" s="31" t="s">
        <v>368</v>
      </c>
      <c r="E181" s="20" t="s">
        <v>593</v>
      </c>
      <c r="F181" s="17" t="s">
        <v>28</v>
      </c>
      <c r="G181" s="17" t="s">
        <v>578</v>
      </c>
      <c r="H181" s="17" t="s">
        <v>30</v>
      </c>
      <c r="I181" s="17" t="s">
        <v>30</v>
      </c>
      <c r="J181" s="17" t="s">
        <v>30</v>
      </c>
      <c r="K181" s="21">
        <v>8.8000000000000007</v>
      </c>
      <c r="L181" s="17">
        <v>120</v>
      </c>
      <c r="M181" s="22">
        <v>2.72</v>
      </c>
      <c r="N181" s="17" t="s">
        <v>40</v>
      </c>
      <c r="O181" s="32"/>
      <c r="P181" s="33" t="s">
        <v>501</v>
      </c>
      <c r="Q181" s="34" t="s">
        <v>502</v>
      </c>
      <c r="R181" s="34" t="s">
        <v>503</v>
      </c>
      <c r="S181" s="27"/>
      <c r="T181" s="28"/>
      <c r="U181" s="27" t="e">
        <v>#N/A</v>
      </c>
      <c r="V181" s="29" t="s">
        <v>504</v>
      </c>
    </row>
    <row r="182" spans="1:22" ht="21.75" customHeight="1" x14ac:dyDescent="0.25">
      <c r="A182" s="16">
        <f>IF(B182&lt;&gt;"",SUBTOTAL(103,B$7:$B182))</f>
        <v>176</v>
      </c>
      <c r="B182" s="17" t="s">
        <v>594</v>
      </c>
      <c r="C182" s="30" t="s">
        <v>37</v>
      </c>
      <c r="D182" s="31" t="s">
        <v>172</v>
      </c>
      <c r="E182" s="20" t="s">
        <v>595</v>
      </c>
      <c r="F182" s="17" t="s">
        <v>28</v>
      </c>
      <c r="G182" s="17" t="s">
        <v>596</v>
      </c>
      <c r="H182" s="17" t="s">
        <v>30</v>
      </c>
      <c r="I182" s="17" t="s">
        <v>30</v>
      </c>
      <c r="J182" s="17" t="s">
        <v>30</v>
      </c>
      <c r="K182" s="21">
        <v>8.5</v>
      </c>
      <c r="L182" s="17">
        <v>120</v>
      </c>
      <c r="M182" s="22">
        <v>2.58</v>
      </c>
      <c r="N182" s="17" t="s">
        <v>40</v>
      </c>
      <c r="O182" s="32"/>
      <c r="P182" s="33" t="s">
        <v>501</v>
      </c>
      <c r="Q182" s="34" t="s">
        <v>502</v>
      </c>
      <c r="R182" s="34" t="s">
        <v>503</v>
      </c>
      <c r="S182" s="27"/>
      <c r="T182" s="28"/>
      <c r="U182" s="27" t="e">
        <v>#N/A</v>
      </c>
      <c r="V182" s="29" t="s">
        <v>504</v>
      </c>
    </row>
    <row r="183" spans="1:22" ht="21.75" customHeight="1" x14ac:dyDescent="0.25">
      <c r="A183" s="16">
        <f>IF(B183&lt;&gt;"",SUBTOTAL(103,B$7:$B183))</f>
        <v>177</v>
      </c>
      <c r="B183" s="17" t="s">
        <v>597</v>
      </c>
      <c r="C183" s="30" t="s">
        <v>598</v>
      </c>
      <c r="D183" s="31" t="s">
        <v>157</v>
      </c>
      <c r="E183" s="20" t="s">
        <v>599</v>
      </c>
      <c r="F183" s="17" t="s">
        <v>28</v>
      </c>
      <c r="G183" s="17" t="s">
        <v>596</v>
      </c>
      <c r="H183" s="17" t="s">
        <v>30</v>
      </c>
      <c r="I183" s="17" t="s">
        <v>30</v>
      </c>
      <c r="J183" s="17" t="s">
        <v>30</v>
      </c>
      <c r="K183" s="21">
        <v>8.8000000000000007</v>
      </c>
      <c r="L183" s="17">
        <v>120</v>
      </c>
      <c r="M183" s="22">
        <v>3.06</v>
      </c>
      <c r="N183" s="17" t="s">
        <v>40</v>
      </c>
      <c r="O183" s="32"/>
      <c r="P183" s="33" t="s">
        <v>501</v>
      </c>
      <c r="Q183" s="34" t="s">
        <v>502</v>
      </c>
      <c r="R183" s="34" t="s">
        <v>503</v>
      </c>
      <c r="S183" s="27"/>
      <c r="T183" s="28"/>
      <c r="U183" s="27" t="e">
        <v>#N/A</v>
      </c>
      <c r="V183" s="29" t="s">
        <v>504</v>
      </c>
    </row>
    <row r="184" spans="1:22" ht="21.75" customHeight="1" x14ac:dyDescent="0.25">
      <c r="A184" s="16">
        <f>IF(B184&lt;&gt;"",SUBTOTAL(103,B$7:$B184))</f>
        <v>178</v>
      </c>
      <c r="B184" s="17" t="s">
        <v>600</v>
      </c>
      <c r="C184" s="30" t="s">
        <v>601</v>
      </c>
      <c r="D184" s="31" t="s">
        <v>602</v>
      </c>
      <c r="E184" s="20" t="s">
        <v>603</v>
      </c>
      <c r="F184" s="17" t="s">
        <v>28</v>
      </c>
      <c r="G184" s="17" t="s">
        <v>596</v>
      </c>
      <c r="H184" s="17" t="s">
        <v>30</v>
      </c>
      <c r="I184" s="17" t="s">
        <v>30</v>
      </c>
      <c r="J184" s="17" t="s">
        <v>30</v>
      </c>
      <c r="K184" s="21">
        <v>8.8000000000000007</v>
      </c>
      <c r="L184" s="17">
        <v>120</v>
      </c>
      <c r="M184" s="22">
        <v>3.21</v>
      </c>
      <c r="N184" s="17" t="s">
        <v>75</v>
      </c>
      <c r="O184" s="32"/>
      <c r="P184" s="33" t="s">
        <v>501</v>
      </c>
      <c r="Q184" s="34" t="s">
        <v>502</v>
      </c>
      <c r="R184" s="34" t="s">
        <v>503</v>
      </c>
      <c r="S184" s="27"/>
      <c r="T184" s="28"/>
      <c r="U184" s="27" t="e">
        <v>#N/A</v>
      </c>
      <c r="V184" s="29" t="s">
        <v>504</v>
      </c>
    </row>
    <row r="185" spans="1:22" ht="21.75" customHeight="1" x14ac:dyDescent="0.25">
      <c r="A185" s="16">
        <f>IF(B185&lt;&gt;"",SUBTOTAL(103,B$7:$B185))</f>
        <v>179</v>
      </c>
      <c r="B185" s="17" t="s">
        <v>604</v>
      </c>
      <c r="C185" s="30" t="s">
        <v>101</v>
      </c>
      <c r="D185" s="31" t="s">
        <v>605</v>
      </c>
      <c r="E185" s="20" t="s">
        <v>606</v>
      </c>
      <c r="F185" s="17" t="s">
        <v>28</v>
      </c>
      <c r="G185" s="17" t="s">
        <v>596</v>
      </c>
      <c r="H185" s="17" t="s">
        <v>30</v>
      </c>
      <c r="I185" s="17" t="s">
        <v>30</v>
      </c>
      <c r="J185" s="17" t="s">
        <v>30</v>
      </c>
      <c r="K185" s="21">
        <v>8.5</v>
      </c>
      <c r="L185" s="17">
        <v>121</v>
      </c>
      <c r="M185" s="22">
        <v>3.47</v>
      </c>
      <c r="N185" s="17" t="s">
        <v>75</v>
      </c>
      <c r="O185" s="32"/>
      <c r="P185" s="33" t="s">
        <v>501</v>
      </c>
      <c r="Q185" s="34" t="s">
        <v>502</v>
      </c>
      <c r="R185" s="34" t="s">
        <v>503</v>
      </c>
      <c r="S185" s="27"/>
      <c r="T185" s="28"/>
      <c r="U185" s="27" t="e">
        <v>#N/A</v>
      </c>
      <c r="V185" s="29" t="s">
        <v>504</v>
      </c>
    </row>
    <row r="186" spans="1:22" ht="21.75" customHeight="1" x14ac:dyDescent="0.25">
      <c r="A186" s="16">
        <f>IF(B186&lt;&gt;"",SUBTOTAL(103,B$7:$B186))</f>
        <v>180</v>
      </c>
      <c r="B186" s="17" t="s">
        <v>607</v>
      </c>
      <c r="C186" s="30" t="s">
        <v>608</v>
      </c>
      <c r="D186" s="31" t="s">
        <v>38</v>
      </c>
      <c r="E186" s="20" t="s">
        <v>609</v>
      </c>
      <c r="F186" s="17" t="s">
        <v>28</v>
      </c>
      <c r="G186" s="17" t="s">
        <v>596</v>
      </c>
      <c r="H186" s="17" t="s">
        <v>30</v>
      </c>
      <c r="I186" s="17" t="s">
        <v>30</v>
      </c>
      <c r="J186" s="17" t="s">
        <v>30</v>
      </c>
      <c r="K186" s="21">
        <v>8.5</v>
      </c>
      <c r="L186" s="17">
        <v>120</v>
      </c>
      <c r="M186" s="22">
        <v>2.83</v>
      </c>
      <c r="N186" s="17" t="s">
        <v>40</v>
      </c>
      <c r="O186" s="32"/>
      <c r="P186" s="33" t="s">
        <v>501</v>
      </c>
      <c r="Q186" s="34" t="s">
        <v>502</v>
      </c>
      <c r="R186" s="34" t="s">
        <v>503</v>
      </c>
      <c r="S186" s="27" t="s">
        <v>50</v>
      </c>
      <c r="T186" s="28"/>
      <c r="U186" s="27" t="e">
        <v>#N/A</v>
      </c>
      <c r="V186" s="29" t="s">
        <v>504</v>
      </c>
    </row>
    <row r="187" spans="1:22" ht="21.75" customHeight="1" x14ac:dyDescent="0.25">
      <c r="A187" s="16">
        <f>IF(B187&lt;&gt;"",SUBTOTAL(103,B$7:$B187))</f>
        <v>181</v>
      </c>
      <c r="B187" s="17" t="s">
        <v>610</v>
      </c>
      <c r="C187" s="30" t="s">
        <v>469</v>
      </c>
      <c r="D187" s="31" t="s">
        <v>78</v>
      </c>
      <c r="E187" s="20" t="s">
        <v>611</v>
      </c>
      <c r="F187" s="17" t="s">
        <v>28</v>
      </c>
      <c r="G187" s="17" t="s">
        <v>596</v>
      </c>
      <c r="H187" s="17" t="s">
        <v>30</v>
      </c>
      <c r="I187" s="17" t="s">
        <v>30</v>
      </c>
      <c r="J187" s="17" t="s">
        <v>30</v>
      </c>
      <c r="K187" s="21">
        <v>8.8000000000000007</v>
      </c>
      <c r="L187" s="17">
        <v>120</v>
      </c>
      <c r="M187" s="22">
        <v>3.22</v>
      </c>
      <c r="N187" s="17" t="s">
        <v>75</v>
      </c>
      <c r="O187" s="32"/>
      <c r="P187" s="33" t="s">
        <v>501</v>
      </c>
      <c r="Q187" s="34" t="s">
        <v>502</v>
      </c>
      <c r="R187" s="34" t="s">
        <v>503</v>
      </c>
      <c r="S187" s="27"/>
      <c r="T187" s="28"/>
      <c r="U187" s="27" t="e">
        <v>#N/A</v>
      </c>
      <c r="V187" s="29" t="s">
        <v>504</v>
      </c>
    </row>
    <row r="188" spans="1:22" ht="21.75" customHeight="1" x14ac:dyDescent="0.25">
      <c r="A188" s="16">
        <f>IF(B188&lt;&gt;"",SUBTOTAL(103,B$7:$B188))</f>
        <v>182</v>
      </c>
      <c r="B188" s="17" t="s">
        <v>612</v>
      </c>
      <c r="C188" s="30" t="s">
        <v>42</v>
      </c>
      <c r="D188" s="31" t="s">
        <v>613</v>
      </c>
      <c r="E188" s="20" t="s">
        <v>614</v>
      </c>
      <c r="F188" s="17" t="s">
        <v>28</v>
      </c>
      <c r="G188" s="17" t="s">
        <v>596</v>
      </c>
      <c r="H188" s="17" t="s">
        <v>30</v>
      </c>
      <c r="I188" s="17" t="s">
        <v>30</v>
      </c>
      <c r="J188" s="17" t="s">
        <v>30</v>
      </c>
      <c r="K188" s="21">
        <v>8.5</v>
      </c>
      <c r="L188" s="17">
        <v>120</v>
      </c>
      <c r="M188" s="22">
        <v>3.24</v>
      </c>
      <c r="N188" s="17" t="s">
        <v>75</v>
      </c>
      <c r="O188" s="32"/>
      <c r="P188" s="33" t="s">
        <v>501</v>
      </c>
      <c r="Q188" s="34" t="s">
        <v>502</v>
      </c>
      <c r="R188" s="34" t="s">
        <v>503</v>
      </c>
      <c r="S188" s="27" t="s">
        <v>50</v>
      </c>
      <c r="T188" s="28"/>
      <c r="U188" s="27" t="e">
        <v>#N/A</v>
      </c>
      <c r="V188" s="29" t="s">
        <v>504</v>
      </c>
    </row>
    <row r="189" spans="1:22" ht="21.75" customHeight="1" x14ac:dyDescent="0.25">
      <c r="A189" s="16">
        <f>IF(B189&lt;&gt;"",SUBTOTAL(103,B$7:$B189))</f>
        <v>183</v>
      </c>
      <c r="B189" s="17" t="s">
        <v>615</v>
      </c>
      <c r="C189" s="30" t="s">
        <v>616</v>
      </c>
      <c r="D189" s="31" t="s">
        <v>118</v>
      </c>
      <c r="E189" s="20" t="s">
        <v>54</v>
      </c>
      <c r="F189" s="17" t="s">
        <v>28</v>
      </c>
      <c r="G189" s="17" t="s">
        <v>596</v>
      </c>
      <c r="H189" s="17" t="s">
        <v>30</v>
      </c>
      <c r="I189" s="17" t="s">
        <v>30</v>
      </c>
      <c r="J189" s="17" t="s">
        <v>30</v>
      </c>
      <c r="K189" s="21">
        <v>8.5</v>
      </c>
      <c r="L189" s="17">
        <v>121</v>
      </c>
      <c r="M189" s="22">
        <v>3.41</v>
      </c>
      <c r="N189" s="17" t="s">
        <v>75</v>
      </c>
      <c r="O189" s="32"/>
      <c r="P189" s="33" t="s">
        <v>501</v>
      </c>
      <c r="Q189" s="34" t="s">
        <v>502</v>
      </c>
      <c r="R189" s="34" t="s">
        <v>503</v>
      </c>
      <c r="S189" s="27"/>
      <c r="T189" s="28"/>
      <c r="U189" s="27" t="e">
        <v>#N/A</v>
      </c>
      <c r="V189" s="29" t="s">
        <v>504</v>
      </c>
    </row>
    <row r="190" spans="1:22" ht="21.75" customHeight="1" x14ac:dyDescent="0.25">
      <c r="A190" s="16">
        <f>IF(B190&lt;&gt;"",SUBTOTAL(103,B$7:$B190))</f>
        <v>184</v>
      </c>
      <c r="B190" s="17" t="s">
        <v>617</v>
      </c>
      <c r="C190" s="30" t="s">
        <v>618</v>
      </c>
      <c r="D190" s="31" t="s">
        <v>47</v>
      </c>
      <c r="E190" s="20" t="s">
        <v>557</v>
      </c>
      <c r="F190" s="17" t="s">
        <v>28</v>
      </c>
      <c r="G190" s="17" t="s">
        <v>619</v>
      </c>
      <c r="H190" s="17" t="s">
        <v>30</v>
      </c>
      <c r="I190" s="17" t="s">
        <v>30</v>
      </c>
      <c r="J190" s="17" t="s">
        <v>30</v>
      </c>
      <c r="K190" s="21">
        <v>8.8000000000000007</v>
      </c>
      <c r="L190" s="17">
        <v>120</v>
      </c>
      <c r="M190" s="22">
        <v>2.98</v>
      </c>
      <c r="N190" s="17" t="s">
        <v>40</v>
      </c>
      <c r="O190" s="32"/>
      <c r="P190" s="33" t="s">
        <v>620</v>
      </c>
      <c r="Q190" s="34" t="s">
        <v>621</v>
      </c>
      <c r="R190" s="34" t="s">
        <v>622</v>
      </c>
      <c r="S190" s="27"/>
      <c r="T190" s="28"/>
      <c r="U190" s="27" t="e">
        <v>#N/A</v>
      </c>
      <c r="V190" s="29" t="s">
        <v>623</v>
      </c>
    </row>
    <row r="191" spans="1:22" ht="21.75" customHeight="1" x14ac:dyDescent="0.25">
      <c r="A191" s="16">
        <f>IF(B191&lt;&gt;"",SUBTOTAL(103,B$7:$B191))</f>
        <v>185</v>
      </c>
      <c r="B191" s="17" t="s">
        <v>624</v>
      </c>
      <c r="C191" s="30" t="s">
        <v>266</v>
      </c>
      <c r="D191" s="31" t="s">
        <v>90</v>
      </c>
      <c r="E191" s="20" t="s">
        <v>625</v>
      </c>
      <c r="F191" s="17" t="s">
        <v>28</v>
      </c>
      <c r="G191" s="17" t="s">
        <v>619</v>
      </c>
      <c r="H191" s="17" t="s">
        <v>30</v>
      </c>
      <c r="I191" s="17" t="s">
        <v>30</v>
      </c>
      <c r="J191" s="17" t="s">
        <v>30</v>
      </c>
      <c r="K191" s="21">
        <v>8.6999999999999993</v>
      </c>
      <c r="L191" s="17">
        <v>120</v>
      </c>
      <c r="M191" s="22">
        <v>3.41</v>
      </c>
      <c r="N191" s="17" t="s">
        <v>75</v>
      </c>
      <c r="O191" s="32"/>
      <c r="P191" s="33" t="s">
        <v>620</v>
      </c>
      <c r="Q191" s="34" t="s">
        <v>621</v>
      </c>
      <c r="R191" s="34" t="s">
        <v>622</v>
      </c>
      <c r="S191" s="27"/>
      <c r="T191" s="28"/>
      <c r="U191" s="27" t="e">
        <v>#N/A</v>
      </c>
      <c r="V191" s="29" t="s">
        <v>623</v>
      </c>
    </row>
    <row r="192" spans="1:22" ht="21.75" customHeight="1" x14ac:dyDescent="0.25">
      <c r="A192" s="16">
        <f>IF(B192&lt;&gt;"",SUBTOTAL(103,B$7:$B192))</f>
        <v>186</v>
      </c>
      <c r="B192" s="17" t="s">
        <v>626</v>
      </c>
      <c r="C192" s="30" t="s">
        <v>627</v>
      </c>
      <c r="D192" s="31" t="s">
        <v>628</v>
      </c>
      <c r="E192" s="20" t="s">
        <v>103</v>
      </c>
      <c r="F192" s="17" t="s">
        <v>55</v>
      </c>
      <c r="G192" s="17" t="s">
        <v>619</v>
      </c>
      <c r="H192" s="17" t="s">
        <v>30</v>
      </c>
      <c r="I192" s="17" t="s">
        <v>30</v>
      </c>
      <c r="J192" s="17" t="s">
        <v>30</v>
      </c>
      <c r="K192" s="21">
        <v>8.6</v>
      </c>
      <c r="L192" s="17">
        <v>120</v>
      </c>
      <c r="M192" s="22">
        <v>2.73</v>
      </c>
      <c r="N192" s="17" t="s">
        <v>40</v>
      </c>
      <c r="O192" s="32"/>
      <c r="P192" s="33" t="s">
        <v>620</v>
      </c>
      <c r="Q192" s="34" t="s">
        <v>621</v>
      </c>
      <c r="R192" s="34" t="s">
        <v>622</v>
      </c>
      <c r="S192" s="27" t="s">
        <v>50</v>
      </c>
      <c r="T192" s="28"/>
      <c r="U192" s="27" t="e">
        <v>#N/A</v>
      </c>
      <c r="V192" s="29" t="s">
        <v>623</v>
      </c>
    </row>
    <row r="193" spans="1:22" ht="21.75" customHeight="1" x14ac:dyDescent="0.25">
      <c r="A193" s="16">
        <f>IF(B193&lt;&gt;"",SUBTOTAL(103,B$7:$B193))</f>
        <v>187</v>
      </c>
      <c r="B193" s="17" t="s">
        <v>629</v>
      </c>
      <c r="C193" s="30" t="s">
        <v>266</v>
      </c>
      <c r="D193" s="31" t="s">
        <v>404</v>
      </c>
      <c r="E193" s="20" t="s">
        <v>630</v>
      </c>
      <c r="F193" s="17" t="s">
        <v>28</v>
      </c>
      <c r="G193" s="17" t="s">
        <v>619</v>
      </c>
      <c r="H193" s="17" t="s">
        <v>30</v>
      </c>
      <c r="I193" s="17" t="s">
        <v>30</v>
      </c>
      <c r="J193" s="17" t="s">
        <v>30</v>
      </c>
      <c r="K193" s="21">
        <v>8.3000000000000007</v>
      </c>
      <c r="L193" s="17">
        <v>120</v>
      </c>
      <c r="M193" s="22">
        <v>2.8</v>
      </c>
      <c r="N193" s="17" t="s">
        <v>40</v>
      </c>
      <c r="O193" s="32"/>
      <c r="P193" s="33" t="s">
        <v>620</v>
      </c>
      <c r="Q193" s="34" t="s">
        <v>621</v>
      </c>
      <c r="R193" s="34" t="s">
        <v>622</v>
      </c>
      <c r="S193" s="27"/>
      <c r="T193" s="28"/>
      <c r="U193" s="27" t="e">
        <v>#N/A</v>
      </c>
      <c r="V193" s="29" t="s">
        <v>623</v>
      </c>
    </row>
    <row r="194" spans="1:22" ht="21.75" customHeight="1" x14ac:dyDescent="0.25">
      <c r="A194" s="16">
        <f>IF(B194&lt;&gt;"",SUBTOTAL(103,B$7:$B194))</f>
        <v>188</v>
      </c>
      <c r="B194" s="17" t="s">
        <v>631</v>
      </c>
      <c r="C194" s="30" t="s">
        <v>632</v>
      </c>
      <c r="D194" s="31" t="s">
        <v>26</v>
      </c>
      <c r="E194" s="20" t="s">
        <v>633</v>
      </c>
      <c r="F194" s="17" t="s">
        <v>28</v>
      </c>
      <c r="G194" s="17" t="s">
        <v>619</v>
      </c>
      <c r="H194" s="17" t="s">
        <v>30</v>
      </c>
      <c r="I194" s="17" t="s">
        <v>30</v>
      </c>
      <c r="J194" s="17" t="s">
        <v>30</v>
      </c>
      <c r="K194" s="21">
        <v>8.9</v>
      </c>
      <c r="L194" s="17">
        <v>120</v>
      </c>
      <c r="M194" s="22">
        <v>3.27</v>
      </c>
      <c r="N194" s="17" t="s">
        <v>75</v>
      </c>
      <c r="O194" s="32"/>
      <c r="P194" s="33" t="s">
        <v>620</v>
      </c>
      <c r="Q194" s="34" t="s">
        <v>621</v>
      </c>
      <c r="R194" s="34" t="s">
        <v>622</v>
      </c>
      <c r="S194" s="27" t="s">
        <v>50</v>
      </c>
      <c r="T194" s="28"/>
      <c r="U194" s="27" t="e">
        <v>#N/A</v>
      </c>
      <c r="V194" s="29" t="s">
        <v>623</v>
      </c>
    </row>
    <row r="195" spans="1:22" ht="21.75" customHeight="1" x14ac:dyDescent="0.25">
      <c r="A195" s="16">
        <f>IF(B195&lt;&gt;"",SUBTOTAL(103,B$7:$B195))</f>
        <v>189</v>
      </c>
      <c r="B195" s="17" t="s">
        <v>634</v>
      </c>
      <c r="C195" s="30" t="s">
        <v>42</v>
      </c>
      <c r="D195" s="31" t="s">
        <v>38</v>
      </c>
      <c r="E195" s="20" t="s">
        <v>635</v>
      </c>
      <c r="F195" s="17" t="s">
        <v>28</v>
      </c>
      <c r="G195" s="17" t="s">
        <v>619</v>
      </c>
      <c r="H195" s="17" t="s">
        <v>30</v>
      </c>
      <c r="I195" s="17" t="s">
        <v>30</v>
      </c>
      <c r="J195" s="17" t="s">
        <v>30</v>
      </c>
      <c r="K195" s="21">
        <v>8.5</v>
      </c>
      <c r="L195" s="17">
        <v>120</v>
      </c>
      <c r="M195" s="22">
        <v>3.39</v>
      </c>
      <c r="N195" s="17" t="s">
        <v>75</v>
      </c>
      <c r="O195" s="32"/>
      <c r="P195" s="33" t="s">
        <v>620</v>
      </c>
      <c r="Q195" s="34" t="s">
        <v>621</v>
      </c>
      <c r="R195" s="34" t="s">
        <v>622</v>
      </c>
      <c r="S195" s="27"/>
      <c r="T195" s="28"/>
      <c r="U195" s="27" t="e">
        <v>#N/A</v>
      </c>
      <c r="V195" s="29" t="s">
        <v>623</v>
      </c>
    </row>
    <row r="196" spans="1:22" ht="21.75" customHeight="1" x14ac:dyDescent="0.25">
      <c r="A196" s="16">
        <f>IF(B196&lt;&gt;"",SUBTOTAL(103,B$7:$B196))</f>
        <v>190</v>
      </c>
      <c r="B196" s="17" t="s">
        <v>636</v>
      </c>
      <c r="C196" s="30" t="s">
        <v>37</v>
      </c>
      <c r="D196" s="31" t="s">
        <v>78</v>
      </c>
      <c r="E196" s="20" t="s">
        <v>637</v>
      </c>
      <c r="F196" s="17" t="s">
        <v>28</v>
      </c>
      <c r="G196" s="17" t="s">
        <v>619</v>
      </c>
      <c r="H196" s="17" t="s">
        <v>30</v>
      </c>
      <c r="I196" s="17" t="s">
        <v>30</v>
      </c>
      <c r="J196" s="17" t="s">
        <v>30</v>
      </c>
      <c r="K196" s="21">
        <v>8.6999999999999993</v>
      </c>
      <c r="L196" s="17">
        <v>120</v>
      </c>
      <c r="M196" s="22">
        <v>3.58</v>
      </c>
      <c r="N196" s="17" t="s">
        <v>75</v>
      </c>
      <c r="O196" s="32"/>
      <c r="P196" s="33" t="s">
        <v>620</v>
      </c>
      <c r="Q196" s="34" t="s">
        <v>621</v>
      </c>
      <c r="R196" s="34" t="s">
        <v>622</v>
      </c>
      <c r="S196" s="27"/>
      <c r="T196" s="28"/>
      <c r="U196" s="27" t="e">
        <v>#N/A</v>
      </c>
      <c r="V196" s="29" t="s">
        <v>623</v>
      </c>
    </row>
    <row r="197" spans="1:22" ht="21.75" customHeight="1" x14ac:dyDescent="0.25">
      <c r="A197" s="16">
        <f>IF(B197&lt;&gt;"",SUBTOTAL(103,B$7:$B197))</f>
        <v>191</v>
      </c>
      <c r="B197" s="17" t="s">
        <v>638</v>
      </c>
      <c r="C197" s="30" t="s">
        <v>639</v>
      </c>
      <c r="D197" s="31" t="s">
        <v>139</v>
      </c>
      <c r="E197" s="20" t="s">
        <v>640</v>
      </c>
      <c r="F197" s="17" t="s">
        <v>28</v>
      </c>
      <c r="G197" s="17" t="s">
        <v>619</v>
      </c>
      <c r="H197" s="17" t="s">
        <v>30</v>
      </c>
      <c r="I197" s="17" t="s">
        <v>30</v>
      </c>
      <c r="J197" s="17" t="s">
        <v>30</v>
      </c>
      <c r="K197" s="21">
        <v>9.3000000000000007</v>
      </c>
      <c r="L197" s="17">
        <v>120</v>
      </c>
      <c r="M197" s="22">
        <v>3.47</v>
      </c>
      <c r="N197" s="17" t="s">
        <v>75</v>
      </c>
      <c r="O197" s="32"/>
      <c r="P197" s="33" t="s">
        <v>620</v>
      </c>
      <c r="Q197" s="34" t="s">
        <v>621</v>
      </c>
      <c r="R197" s="34" t="s">
        <v>622</v>
      </c>
      <c r="S197" s="27" t="s">
        <v>50</v>
      </c>
      <c r="T197" s="28"/>
      <c r="U197" s="27" t="e">
        <v>#N/A</v>
      </c>
      <c r="V197" s="29" t="s">
        <v>623</v>
      </c>
    </row>
    <row r="198" spans="1:22" ht="21.75" customHeight="1" x14ac:dyDescent="0.25">
      <c r="A198" s="16">
        <f>IF(B198&lt;&gt;"",SUBTOTAL(103,B$7:$B198))</f>
        <v>192</v>
      </c>
      <c r="B198" s="17" t="s">
        <v>641</v>
      </c>
      <c r="C198" s="30" t="s">
        <v>113</v>
      </c>
      <c r="D198" s="31" t="s">
        <v>307</v>
      </c>
      <c r="E198" s="20" t="s">
        <v>642</v>
      </c>
      <c r="F198" s="17" t="s">
        <v>28</v>
      </c>
      <c r="G198" s="17" t="s">
        <v>619</v>
      </c>
      <c r="H198" s="17" t="s">
        <v>30</v>
      </c>
      <c r="I198" s="17" t="s">
        <v>30</v>
      </c>
      <c r="J198" s="17" t="s">
        <v>30</v>
      </c>
      <c r="K198" s="21">
        <v>8.5</v>
      </c>
      <c r="L198" s="17">
        <v>120</v>
      </c>
      <c r="M198" s="22">
        <v>3.27</v>
      </c>
      <c r="N198" s="17" t="s">
        <v>75</v>
      </c>
      <c r="O198" s="32"/>
      <c r="P198" s="33" t="s">
        <v>620</v>
      </c>
      <c r="Q198" s="34" t="s">
        <v>621</v>
      </c>
      <c r="R198" s="34" t="s">
        <v>622</v>
      </c>
      <c r="S198" s="27"/>
      <c r="T198" s="28"/>
      <c r="U198" s="27" t="e">
        <v>#N/A</v>
      </c>
      <c r="V198" s="29" t="s">
        <v>623</v>
      </c>
    </row>
    <row r="199" spans="1:22" ht="21.75" customHeight="1" x14ac:dyDescent="0.25">
      <c r="A199" s="16">
        <f>IF(B199&lt;&gt;"",SUBTOTAL(103,B$7:$B199))</f>
        <v>193</v>
      </c>
      <c r="B199" s="17" t="s">
        <v>643</v>
      </c>
      <c r="C199" s="30" t="s">
        <v>644</v>
      </c>
      <c r="D199" s="31" t="s">
        <v>318</v>
      </c>
      <c r="E199" s="20" t="s">
        <v>645</v>
      </c>
      <c r="F199" s="17" t="s">
        <v>28</v>
      </c>
      <c r="G199" s="17" t="s">
        <v>619</v>
      </c>
      <c r="H199" s="17" t="s">
        <v>30</v>
      </c>
      <c r="I199" s="17" t="s">
        <v>30</v>
      </c>
      <c r="J199" s="17" t="s">
        <v>30</v>
      </c>
      <c r="K199" s="21">
        <v>8.5</v>
      </c>
      <c r="L199" s="17">
        <v>120</v>
      </c>
      <c r="M199" s="22">
        <v>2.92</v>
      </c>
      <c r="N199" s="17" t="s">
        <v>40</v>
      </c>
      <c r="O199" s="32"/>
      <c r="P199" s="33" t="s">
        <v>620</v>
      </c>
      <c r="Q199" s="34" t="s">
        <v>621</v>
      </c>
      <c r="R199" s="34" t="s">
        <v>622</v>
      </c>
      <c r="S199" s="27"/>
      <c r="T199" s="28"/>
      <c r="U199" s="27" t="e">
        <v>#N/A</v>
      </c>
      <c r="V199" s="29" t="s">
        <v>623</v>
      </c>
    </row>
    <row r="200" spans="1:22" ht="21.75" customHeight="1" x14ac:dyDescent="0.25">
      <c r="A200" s="16">
        <f>IF(B200&lt;&gt;"",SUBTOTAL(103,B$7:$B200))</f>
        <v>194</v>
      </c>
      <c r="B200" s="17" t="s">
        <v>646</v>
      </c>
      <c r="C200" s="30" t="s">
        <v>42</v>
      </c>
      <c r="D200" s="31" t="s">
        <v>411</v>
      </c>
      <c r="E200" s="20" t="s">
        <v>647</v>
      </c>
      <c r="F200" s="17" t="s">
        <v>28</v>
      </c>
      <c r="G200" s="17" t="s">
        <v>619</v>
      </c>
      <c r="H200" s="17" t="s">
        <v>30</v>
      </c>
      <c r="I200" s="17" t="s">
        <v>30</v>
      </c>
      <c r="J200" s="17" t="s">
        <v>30</v>
      </c>
      <c r="K200" s="21">
        <v>8.5</v>
      </c>
      <c r="L200" s="17">
        <v>120</v>
      </c>
      <c r="M200" s="22">
        <v>3.1</v>
      </c>
      <c r="N200" s="17" t="s">
        <v>40</v>
      </c>
      <c r="O200" s="32"/>
      <c r="P200" s="33" t="s">
        <v>620</v>
      </c>
      <c r="Q200" s="34" t="s">
        <v>621</v>
      </c>
      <c r="R200" s="34" t="s">
        <v>622</v>
      </c>
      <c r="S200" s="27"/>
      <c r="T200" s="28"/>
      <c r="U200" s="27" t="e">
        <v>#N/A</v>
      </c>
      <c r="V200" s="29" t="s">
        <v>623</v>
      </c>
    </row>
    <row r="201" spans="1:22" ht="21.75" customHeight="1" x14ac:dyDescent="0.25">
      <c r="A201" s="16">
        <f>IF(B201&lt;&gt;"",SUBTOTAL(103,B$7:$B201))</f>
        <v>195</v>
      </c>
      <c r="B201" s="17" t="s">
        <v>648</v>
      </c>
      <c r="C201" s="30" t="s">
        <v>649</v>
      </c>
      <c r="D201" s="31" t="s">
        <v>47</v>
      </c>
      <c r="E201" s="20" t="s">
        <v>211</v>
      </c>
      <c r="F201" s="17" t="s">
        <v>28</v>
      </c>
      <c r="G201" s="17" t="s">
        <v>650</v>
      </c>
      <c r="H201" s="17" t="s">
        <v>30</v>
      </c>
      <c r="I201" s="17" t="s">
        <v>30</v>
      </c>
      <c r="J201" s="17" t="s">
        <v>30</v>
      </c>
      <c r="K201" s="21">
        <v>7.5</v>
      </c>
      <c r="L201" s="17">
        <v>120</v>
      </c>
      <c r="M201" s="22">
        <v>2.87</v>
      </c>
      <c r="N201" s="17" t="s">
        <v>40</v>
      </c>
      <c r="O201" s="32"/>
      <c r="P201" s="33" t="s">
        <v>620</v>
      </c>
      <c r="Q201" s="34" t="s">
        <v>621</v>
      </c>
      <c r="R201" s="34" t="s">
        <v>622</v>
      </c>
      <c r="S201" s="27" t="s">
        <v>471</v>
      </c>
      <c r="T201" s="28"/>
      <c r="U201" s="27" t="e">
        <v>#N/A</v>
      </c>
      <c r="V201" s="29" t="s">
        <v>623</v>
      </c>
    </row>
    <row r="202" spans="1:22" ht="21.75" customHeight="1" x14ac:dyDescent="0.25">
      <c r="A202" s="16">
        <f>IF(B202&lt;&gt;"",SUBTOTAL(103,B$7:$B202))</f>
        <v>196</v>
      </c>
      <c r="B202" s="17" t="s">
        <v>651</v>
      </c>
      <c r="C202" s="30" t="s">
        <v>652</v>
      </c>
      <c r="D202" s="31" t="s">
        <v>47</v>
      </c>
      <c r="E202" s="20" t="s">
        <v>599</v>
      </c>
      <c r="F202" s="17" t="s">
        <v>55</v>
      </c>
      <c r="G202" s="17" t="s">
        <v>650</v>
      </c>
      <c r="H202" s="17" t="s">
        <v>30</v>
      </c>
      <c r="I202" s="17" t="s">
        <v>30</v>
      </c>
      <c r="J202" s="17" t="s">
        <v>30</v>
      </c>
      <c r="K202" s="21">
        <v>8.6</v>
      </c>
      <c r="L202" s="17">
        <v>120</v>
      </c>
      <c r="M202" s="22">
        <v>3.08</v>
      </c>
      <c r="N202" s="17" t="s">
        <v>40</v>
      </c>
      <c r="O202" s="32"/>
      <c r="P202" s="33" t="s">
        <v>620</v>
      </c>
      <c r="Q202" s="34" t="s">
        <v>621</v>
      </c>
      <c r="R202" s="34" t="s">
        <v>622</v>
      </c>
      <c r="S202" s="27"/>
      <c r="T202" s="28"/>
      <c r="U202" s="27" t="e">
        <v>#N/A</v>
      </c>
      <c r="V202" s="29" t="s">
        <v>623</v>
      </c>
    </row>
    <row r="203" spans="1:22" ht="21.75" customHeight="1" x14ac:dyDescent="0.25">
      <c r="A203" s="16">
        <f>IF(B203&lt;&gt;"",SUBTOTAL(103,B$7:$B203))</f>
        <v>197</v>
      </c>
      <c r="B203" s="17" t="s">
        <v>653</v>
      </c>
      <c r="C203" s="30" t="s">
        <v>167</v>
      </c>
      <c r="D203" s="31" t="s">
        <v>70</v>
      </c>
      <c r="E203" s="20" t="s">
        <v>375</v>
      </c>
      <c r="F203" s="17" t="s">
        <v>28</v>
      </c>
      <c r="G203" s="17" t="s">
        <v>650</v>
      </c>
      <c r="H203" s="17" t="s">
        <v>30</v>
      </c>
      <c r="I203" s="17" t="s">
        <v>30</v>
      </c>
      <c r="J203" s="17" t="s">
        <v>30</v>
      </c>
      <c r="K203" s="21">
        <v>8.5</v>
      </c>
      <c r="L203" s="17">
        <v>120</v>
      </c>
      <c r="M203" s="22">
        <v>3.17</v>
      </c>
      <c r="N203" s="17" t="s">
        <v>40</v>
      </c>
      <c r="O203" s="32"/>
      <c r="P203" s="33" t="s">
        <v>620</v>
      </c>
      <c r="Q203" s="34" t="s">
        <v>621</v>
      </c>
      <c r="R203" s="34" t="s">
        <v>622</v>
      </c>
      <c r="S203" s="27" t="s">
        <v>50</v>
      </c>
      <c r="T203" s="28"/>
      <c r="U203" s="27" t="e">
        <v>#N/A</v>
      </c>
      <c r="V203" s="29" t="s">
        <v>623</v>
      </c>
    </row>
    <row r="204" spans="1:22" ht="21.75" customHeight="1" x14ac:dyDescent="0.25">
      <c r="A204" s="16">
        <f>IF(B204&lt;&gt;"",SUBTOTAL(103,B$7:$B204))</f>
        <v>198</v>
      </c>
      <c r="B204" s="17" t="s">
        <v>654</v>
      </c>
      <c r="C204" s="30" t="s">
        <v>42</v>
      </c>
      <c r="D204" s="31" t="s">
        <v>134</v>
      </c>
      <c r="E204" s="20" t="s">
        <v>655</v>
      </c>
      <c r="F204" s="17" t="s">
        <v>28</v>
      </c>
      <c r="G204" s="17" t="s">
        <v>650</v>
      </c>
      <c r="H204" s="17" t="s">
        <v>30</v>
      </c>
      <c r="I204" s="17" t="s">
        <v>30</v>
      </c>
      <c r="J204" s="17" t="s">
        <v>30</v>
      </c>
      <c r="K204" s="21">
        <v>9.1999999999999993</v>
      </c>
      <c r="L204" s="17">
        <v>120</v>
      </c>
      <c r="M204" s="22">
        <v>2.92</v>
      </c>
      <c r="N204" s="17" t="s">
        <v>40</v>
      </c>
      <c r="O204" s="32"/>
      <c r="P204" s="33" t="s">
        <v>620</v>
      </c>
      <c r="Q204" s="34" t="s">
        <v>621</v>
      </c>
      <c r="R204" s="34" t="s">
        <v>622</v>
      </c>
      <c r="S204" s="27"/>
      <c r="T204" s="28"/>
      <c r="U204" s="27" t="e">
        <v>#N/A</v>
      </c>
      <c r="V204" s="29" t="s">
        <v>623</v>
      </c>
    </row>
    <row r="205" spans="1:22" ht="21.75" customHeight="1" x14ac:dyDescent="0.25">
      <c r="A205" s="16">
        <f>IF(B205&lt;&gt;"",SUBTOTAL(103,B$7:$B205))</f>
        <v>199</v>
      </c>
      <c r="B205" s="17" t="s">
        <v>656</v>
      </c>
      <c r="C205" s="30" t="s">
        <v>101</v>
      </c>
      <c r="D205" s="31" t="s">
        <v>338</v>
      </c>
      <c r="E205" s="20" t="s">
        <v>657</v>
      </c>
      <c r="F205" s="17" t="s">
        <v>28</v>
      </c>
      <c r="G205" s="17" t="s">
        <v>650</v>
      </c>
      <c r="H205" s="17" t="s">
        <v>30</v>
      </c>
      <c r="I205" s="17" t="s">
        <v>30</v>
      </c>
      <c r="J205" s="17" t="s">
        <v>30</v>
      </c>
      <c r="K205" s="21">
        <v>8</v>
      </c>
      <c r="L205" s="17">
        <v>120</v>
      </c>
      <c r="M205" s="22">
        <v>3.07</v>
      </c>
      <c r="N205" s="17" t="s">
        <v>40</v>
      </c>
      <c r="O205" s="32"/>
      <c r="P205" s="33" t="s">
        <v>620</v>
      </c>
      <c r="Q205" s="34" t="s">
        <v>621</v>
      </c>
      <c r="R205" s="34" t="s">
        <v>622</v>
      </c>
      <c r="S205" s="27"/>
      <c r="T205" s="28"/>
      <c r="U205" s="27" t="e">
        <v>#N/A</v>
      </c>
      <c r="V205" s="29" t="s">
        <v>623</v>
      </c>
    </row>
    <row r="206" spans="1:22" ht="21.75" customHeight="1" x14ac:dyDescent="0.25">
      <c r="A206" s="16">
        <f>IF(B206&lt;&gt;"",SUBTOTAL(103,B$7:$B206))</f>
        <v>200</v>
      </c>
      <c r="B206" s="17" t="s">
        <v>658</v>
      </c>
      <c r="C206" s="30" t="s">
        <v>486</v>
      </c>
      <c r="D206" s="31" t="s">
        <v>78</v>
      </c>
      <c r="E206" s="20" t="s">
        <v>659</v>
      </c>
      <c r="F206" s="17" t="s">
        <v>28</v>
      </c>
      <c r="G206" s="17" t="s">
        <v>650</v>
      </c>
      <c r="H206" s="17" t="s">
        <v>30</v>
      </c>
      <c r="I206" s="17" t="s">
        <v>30</v>
      </c>
      <c r="J206" s="17" t="s">
        <v>30</v>
      </c>
      <c r="K206" s="21">
        <v>9.3000000000000007</v>
      </c>
      <c r="L206" s="17">
        <v>120</v>
      </c>
      <c r="M206" s="22">
        <v>3.36</v>
      </c>
      <c r="N206" s="17" t="s">
        <v>75</v>
      </c>
      <c r="O206" s="32"/>
      <c r="P206" s="33" t="s">
        <v>620</v>
      </c>
      <c r="Q206" s="34" t="s">
        <v>621</v>
      </c>
      <c r="R206" s="34" t="s">
        <v>622</v>
      </c>
      <c r="S206" s="27"/>
      <c r="T206" s="28"/>
      <c r="U206" s="27" t="e">
        <v>#N/A</v>
      </c>
      <c r="V206" s="29" t="s">
        <v>623</v>
      </c>
    </row>
    <row r="207" spans="1:22" ht="21.75" customHeight="1" x14ac:dyDescent="0.25">
      <c r="A207" s="16">
        <f>IF(B207&lt;&gt;"",SUBTOTAL(103,B$7:$B207))</f>
        <v>201</v>
      </c>
      <c r="B207" s="17" t="s">
        <v>660</v>
      </c>
      <c r="C207" s="30" t="s">
        <v>661</v>
      </c>
      <c r="D207" s="31" t="s">
        <v>662</v>
      </c>
      <c r="E207" s="20" t="s">
        <v>663</v>
      </c>
      <c r="F207" s="17" t="s">
        <v>55</v>
      </c>
      <c r="G207" s="17" t="s">
        <v>650</v>
      </c>
      <c r="H207" s="17" t="s">
        <v>30</v>
      </c>
      <c r="I207" s="17" t="s">
        <v>30</v>
      </c>
      <c r="J207" s="17" t="s">
        <v>30</v>
      </c>
      <c r="K207" s="21">
        <v>8.5</v>
      </c>
      <c r="L207" s="17">
        <v>120</v>
      </c>
      <c r="M207" s="22">
        <v>2.74</v>
      </c>
      <c r="N207" s="17" t="s">
        <v>40</v>
      </c>
      <c r="O207" s="32"/>
      <c r="P207" s="33" t="s">
        <v>620</v>
      </c>
      <c r="Q207" s="34" t="s">
        <v>621</v>
      </c>
      <c r="R207" s="34" t="s">
        <v>622</v>
      </c>
      <c r="S207" s="27"/>
      <c r="T207" s="28"/>
      <c r="U207" s="27" t="e">
        <v>#N/A</v>
      </c>
      <c r="V207" s="29" t="s">
        <v>623</v>
      </c>
    </row>
    <row r="208" spans="1:22" ht="21.75" customHeight="1" x14ac:dyDescent="0.25">
      <c r="A208" s="16">
        <f>IF(B208&lt;&gt;"",SUBTOTAL(103,B$7:$B208))</f>
        <v>202</v>
      </c>
      <c r="B208" s="17" t="s">
        <v>664</v>
      </c>
      <c r="C208" s="30" t="s">
        <v>665</v>
      </c>
      <c r="D208" s="31" t="s">
        <v>235</v>
      </c>
      <c r="E208" s="20" t="s">
        <v>666</v>
      </c>
      <c r="F208" s="17" t="s">
        <v>28</v>
      </c>
      <c r="G208" s="17" t="s">
        <v>650</v>
      </c>
      <c r="H208" s="17" t="s">
        <v>30</v>
      </c>
      <c r="I208" s="17" t="s">
        <v>30</v>
      </c>
      <c r="J208" s="17" t="s">
        <v>30</v>
      </c>
      <c r="K208" s="21">
        <v>8</v>
      </c>
      <c r="L208" s="17">
        <v>120</v>
      </c>
      <c r="M208" s="22">
        <v>3.4</v>
      </c>
      <c r="N208" s="17" t="s">
        <v>75</v>
      </c>
      <c r="O208" s="32"/>
      <c r="P208" s="33" t="s">
        <v>620</v>
      </c>
      <c r="Q208" s="34" t="s">
        <v>621</v>
      </c>
      <c r="R208" s="34" t="s">
        <v>622</v>
      </c>
      <c r="S208" s="27"/>
      <c r="T208" s="28"/>
      <c r="U208" s="27" t="e">
        <v>#N/A</v>
      </c>
      <c r="V208" s="29" t="s">
        <v>623</v>
      </c>
    </row>
    <row r="209" spans="1:22" ht="21.75" customHeight="1" x14ac:dyDescent="0.25">
      <c r="A209" s="16">
        <f>IF(B209&lt;&gt;"",SUBTOTAL(103,B$7:$B209))</f>
        <v>203</v>
      </c>
      <c r="B209" s="17" t="s">
        <v>667</v>
      </c>
      <c r="C209" s="30" t="s">
        <v>213</v>
      </c>
      <c r="D209" s="31" t="s">
        <v>259</v>
      </c>
      <c r="E209" s="20" t="s">
        <v>574</v>
      </c>
      <c r="F209" s="17" t="s">
        <v>28</v>
      </c>
      <c r="G209" s="17" t="s">
        <v>650</v>
      </c>
      <c r="H209" s="17" t="s">
        <v>30</v>
      </c>
      <c r="I209" s="17" t="s">
        <v>30</v>
      </c>
      <c r="J209" s="17" t="s">
        <v>30</v>
      </c>
      <c r="K209" s="21">
        <v>8.3000000000000007</v>
      </c>
      <c r="L209" s="17">
        <v>120</v>
      </c>
      <c r="M209" s="22">
        <v>2.71</v>
      </c>
      <c r="N209" s="17" t="s">
        <v>40</v>
      </c>
      <c r="O209" s="32"/>
      <c r="P209" s="33" t="s">
        <v>620</v>
      </c>
      <c r="Q209" s="34" t="s">
        <v>621</v>
      </c>
      <c r="R209" s="34" t="s">
        <v>622</v>
      </c>
      <c r="S209" s="27"/>
      <c r="T209" s="28"/>
      <c r="U209" s="27" t="e">
        <v>#N/A</v>
      </c>
      <c r="V209" s="29" t="s">
        <v>623</v>
      </c>
    </row>
    <row r="210" spans="1:22" ht="21.75" customHeight="1" x14ac:dyDescent="0.25">
      <c r="A210" s="16">
        <f>IF(B210&lt;&gt;"",SUBTOTAL(103,B$7:$B210))</f>
        <v>204</v>
      </c>
      <c r="B210" s="17" t="s">
        <v>668</v>
      </c>
      <c r="C210" s="30" t="s">
        <v>669</v>
      </c>
      <c r="D210" s="31" t="s">
        <v>368</v>
      </c>
      <c r="E210" s="20" t="s">
        <v>670</v>
      </c>
      <c r="F210" s="17" t="s">
        <v>28</v>
      </c>
      <c r="G210" s="17" t="s">
        <v>650</v>
      </c>
      <c r="H210" s="17" t="s">
        <v>30</v>
      </c>
      <c r="I210" s="17" t="s">
        <v>30</v>
      </c>
      <c r="J210" s="17" t="s">
        <v>30</v>
      </c>
      <c r="K210" s="21">
        <v>8.6999999999999993</v>
      </c>
      <c r="L210" s="17">
        <v>120</v>
      </c>
      <c r="M210" s="22">
        <v>2.9</v>
      </c>
      <c r="N210" s="17" t="s">
        <v>40</v>
      </c>
      <c r="O210" s="32"/>
      <c r="P210" s="33" t="s">
        <v>620</v>
      </c>
      <c r="Q210" s="34" t="s">
        <v>621</v>
      </c>
      <c r="R210" s="34" t="s">
        <v>622</v>
      </c>
      <c r="S210" s="27" t="s">
        <v>471</v>
      </c>
      <c r="T210" s="28"/>
      <c r="U210" s="27" t="e">
        <v>#N/A</v>
      </c>
      <c r="V210" s="29" t="s">
        <v>623</v>
      </c>
    </row>
    <row r="211" spans="1:22" ht="21.75" customHeight="1" x14ac:dyDescent="0.25">
      <c r="A211" s="16">
        <f>IF(B211&lt;&gt;"",SUBTOTAL(103,B$7:$B211))</f>
        <v>205</v>
      </c>
      <c r="B211" s="17" t="s">
        <v>671</v>
      </c>
      <c r="C211" s="30" t="s">
        <v>672</v>
      </c>
      <c r="D211" s="31" t="s">
        <v>47</v>
      </c>
      <c r="E211" s="20" t="s">
        <v>611</v>
      </c>
      <c r="F211" s="17" t="s">
        <v>28</v>
      </c>
      <c r="G211" s="17" t="s">
        <v>673</v>
      </c>
      <c r="H211" s="17" t="s">
        <v>30</v>
      </c>
      <c r="I211" s="17" t="s">
        <v>30</v>
      </c>
      <c r="J211" s="17" t="s">
        <v>30</v>
      </c>
      <c r="K211" s="21">
        <v>8.8000000000000007</v>
      </c>
      <c r="L211" s="17">
        <v>120</v>
      </c>
      <c r="M211" s="22">
        <v>3.39</v>
      </c>
      <c r="N211" s="17" t="s">
        <v>75</v>
      </c>
      <c r="O211" s="32"/>
      <c r="P211" s="33" t="s">
        <v>620</v>
      </c>
      <c r="Q211" s="34" t="s">
        <v>621</v>
      </c>
      <c r="R211" s="34" t="s">
        <v>622</v>
      </c>
      <c r="S211" s="27"/>
      <c r="T211" s="28"/>
      <c r="U211" s="27" t="e">
        <v>#N/A</v>
      </c>
      <c r="V211" s="29" t="s">
        <v>623</v>
      </c>
    </row>
    <row r="212" spans="1:22" ht="21.75" customHeight="1" x14ac:dyDescent="0.25">
      <c r="A212" s="16">
        <f>IF(B212&lt;&gt;"",SUBTOTAL(103,B$7:$B212))</f>
        <v>206</v>
      </c>
      <c r="B212" s="17" t="s">
        <v>674</v>
      </c>
      <c r="C212" s="30" t="s">
        <v>414</v>
      </c>
      <c r="D212" s="31" t="s">
        <v>675</v>
      </c>
      <c r="E212" s="20" t="s">
        <v>577</v>
      </c>
      <c r="F212" s="17" t="s">
        <v>28</v>
      </c>
      <c r="G212" s="17" t="s">
        <v>673</v>
      </c>
      <c r="H212" s="17" t="s">
        <v>30</v>
      </c>
      <c r="I212" s="17" t="s">
        <v>30</v>
      </c>
      <c r="J212" s="17" t="s">
        <v>30</v>
      </c>
      <c r="K212" s="21">
        <v>8</v>
      </c>
      <c r="L212" s="17">
        <v>120</v>
      </c>
      <c r="M212" s="22">
        <v>2.72</v>
      </c>
      <c r="N212" s="17" t="s">
        <v>40</v>
      </c>
      <c r="O212" s="32"/>
      <c r="P212" s="33" t="s">
        <v>620</v>
      </c>
      <c r="Q212" s="34" t="s">
        <v>621</v>
      </c>
      <c r="R212" s="34" t="s">
        <v>622</v>
      </c>
      <c r="S212" s="27"/>
      <c r="T212" s="28"/>
      <c r="U212" s="27" t="e">
        <v>#N/A</v>
      </c>
      <c r="V212" s="29" t="s">
        <v>623</v>
      </c>
    </row>
    <row r="213" spans="1:22" ht="21.75" customHeight="1" x14ac:dyDescent="0.25">
      <c r="A213" s="16">
        <f>IF(B213&lt;&gt;"",SUBTOTAL(103,B$7:$B213))</f>
        <v>207</v>
      </c>
      <c r="B213" s="17" t="s">
        <v>676</v>
      </c>
      <c r="C213" s="30" t="s">
        <v>142</v>
      </c>
      <c r="D213" s="31" t="s">
        <v>677</v>
      </c>
      <c r="E213" s="20" t="s">
        <v>678</v>
      </c>
      <c r="F213" s="17" t="s">
        <v>28</v>
      </c>
      <c r="G213" s="17" t="s">
        <v>673</v>
      </c>
      <c r="H213" s="17" t="s">
        <v>30</v>
      </c>
      <c r="I213" s="17" t="s">
        <v>30</v>
      </c>
      <c r="J213" s="17" t="s">
        <v>30</v>
      </c>
      <c r="K213" s="21">
        <v>8.5</v>
      </c>
      <c r="L213" s="17">
        <v>120</v>
      </c>
      <c r="M213" s="22">
        <v>3.33</v>
      </c>
      <c r="N213" s="17" t="s">
        <v>75</v>
      </c>
      <c r="O213" s="32"/>
      <c r="P213" s="33" t="s">
        <v>620</v>
      </c>
      <c r="Q213" s="34" t="s">
        <v>621</v>
      </c>
      <c r="R213" s="34" t="s">
        <v>622</v>
      </c>
      <c r="S213" s="27" t="s">
        <v>50</v>
      </c>
      <c r="T213" s="28"/>
      <c r="U213" s="27" t="e">
        <v>#N/A</v>
      </c>
      <c r="V213" s="29" t="s">
        <v>623</v>
      </c>
    </row>
    <row r="214" spans="1:22" ht="21.75" customHeight="1" x14ac:dyDescent="0.25">
      <c r="A214" s="16">
        <f>IF(B214&lt;&gt;"",SUBTOTAL(103,B$7:$B214))</f>
        <v>208</v>
      </c>
      <c r="B214" s="17" t="s">
        <v>679</v>
      </c>
      <c r="C214" s="30" t="s">
        <v>680</v>
      </c>
      <c r="D214" s="31" t="s">
        <v>404</v>
      </c>
      <c r="E214" s="20" t="s">
        <v>681</v>
      </c>
      <c r="F214" s="17" t="s">
        <v>28</v>
      </c>
      <c r="G214" s="17" t="s">
        <v>673</v>
      </c>
      <c r="H214" s="17" t="s">
        <v>30</v>
      </c>
      <c r="I214" s="17" t="s">
        <v>30</v>
      </c>
      <c r="J214" s="17" t="s">
        <v>30</v>
      </c>
      <c r="K214" s="21">
        <v>8.9</v>
      </c>
      <c r="L214" s="17">
        <v>120</v>
      </c>
      <c r="M214" s="22">
        <v>3.02</v>
      </c>
      <c r="N214" s="17" t="s">
        <v>40</v>
      </c>
      <c r="O214" s="32"/>
      <c r="P214" s="33" t="s">
        <v>620</v>
      </c>
      <c r="Q214" s="34" t="s">
        <v>621</v>
      </c>
      <c r="R214" s="34" t="s">
        <v>622</v>
      </c>
      <c r="S214" s="27" t="s">
        <v>50</v>
      </c>
      <c r="T214" s="28"/>
      <c r="U214" s="27" t="e">
        <v>#N/A</v>
      </c>
      <c r="V214" s="29" t="s">
        <v>623</v>
      </c>
    </row>
    <row r="215" spans="1:22" ht="21.75" customHeight="1" x14ac:dyDescent="0.25">
      <c r="A215" s="16">
        <f>IF(B215&lt;&gt;"",SUBTOTAL(103,B$7:$B215))</f>
        <v>209</v>
      </c>
      <c r="B215" s="17" t="s">
        <v>682</v>
      </c>
      <c r="C215" s="30" t="s">
        <v>37</v>
      </c>
      <c r="D215" s="31" t="s">
        <v>161</v>
      </c>
      <c r="E215" s="20" t="s">
        <v>683</v>
      </c>
      <c r="F215" s="17" t="s">
        <v>28</v>
      </c>
      <c r="G215" s="17" t="s">
        <v>673</v>
      </c>
      <c r="H215" s="17" t="s">
        <v>30</v>
      </c>
      <c r="I215" s="17" t="s">
        <v>30</v>
      </c>
      <c r="J215" s="17" t="s">
        <v>30</v>
      </c>
      <c r="K215" s="21">
        <v>9.6</v>
      </c>
      <c r="L215" s="17">
        <v>120</v>
      </c>
      <c r="M215" s="22">
        <v>3.76</v>
      </c>
      <c r="N215" s="17" t="s">
        <v>31</v>
      </c>
      <c r="O215" s="32"/>
      <c r="P215" s="33" t="s">
        <v>620</v>
      </c>
      <c r="Q215" s="34" t="s">
        <v>621</v>
      </c>
      <c r="R215" s="34" t="s">
        <v>622</v>
      </c>
      <c r="S215" s="27"/>
      <c r="T215" s="28"/>
      <c r="U215" s="27" t="e">
        <v>#N/A</v>
      </c>
      <c r="V215" s="29" t="s">
        <v>623</v>
      </c>
    </row>
    <row r="216" spans="1:22" ht="21.75" customHeight="1" x14ac:dyDescent="0.25">
      <c r="A216" s="16">
        <f>IF(B216&lt;&gt;"",SUBTOTAL(103,B$7:$B216))</f>
        <v>210</v>
      </c>
      <c r="B216" s="17" t="s">
        <v>684</v>
      </c>
      <c r="C216" s="30" t="s">
        <v>685</v>
      </c>
      <c r="D216" s="31" t="s">
        <v>38</v>
      </c>
      <c r="E216" s="20" t="s">
        <v>686</v>
      </c>
      <c r="F216" s="17" t="s">
        <v>28</v>
      </c>
      <c r="G216" s="17" t="s">
        <v>673</v>
      </c>
      <c r="H216" s="17" t="s">
        <v>30</v>
      </c>
      <c r="I216" s="17" t="s">
        <v>30</v>
      </c>
      <c r="J216" s="17" t="s">
        <v>30</v>
      </c>
      <c r="K216" s="21">
        <v>8.6999999999999993</v>
      </c>
      <c r="L216" s="17">
        <v>120</v>
      </c>
      <c r="M216" s="22">
        <v>3.36</v>
      </c>
      <c r="N216" s="17" t="s">
        <v>75</v>
      </c>
      <c r="O216" s="32"/>
      <c r="P216" s="33" t="s">
        <v>620</v>
      </c>
      <c r="Q216" s="34" t="s">
        <v>621</v>
      </c>
      <c r="R216" s="34" t="s">
        <v>622</v>
      </c>
      <c r="S216" s="27"/>
      <c r="T216" s="28"/>
      <c r="U216" s="27" t="e">
        <v>#N/A</v>
      </c>
      <c r="V216" s="29" t="s">
        <v>623</v>
      </c>
    </row>
    <row r="217" spans="1:22" ht="21.75" customHeight="1" x14ac:dyDescent="0.25">
      <c r="A217" s="16">
        <f>IF(B217&lt;&gt;"",SUBTOTAL(103,B$7:$B217))</f>
        <v>211</v>
      </c>
      <c r="B217" s="17" t="s">
        <v>687</v>
      </c>
      <c r="C217" s="30" t="s">
        <v>167</v>
      </c>
      <c r="D217" s="31" t="s">
        <v>38</v>
      </c>
      <c r="E217" s="20" t="s">
        <v>688</v>
      </c>
      <c r="F217" s="17" t="s">
        <v>28</v>
      </c>
      <c r="G217" s="17" t="s">
        <v>673</v>
      </c>
      <c r="H217" s="17" t="s">
        <v>30</v>
      </c>
      <c r="I217" s="17" t="s">
        <v>30</v>
      </c>
      <c r="J217" s="17" t="s">
        <v>30</v>
      </c>
      <c r="K217" s="21">
        <v>8.6999999999999993</v>
      </c>
      <c r="L217" s="17">
        <v>120</v>
      </c>
      <c r="M217" s="22">
        <v>3.01</v>
      </c>
      <c r="N217" s="17" t="s">
        <v>40</v>
      </c>
      <c r="O217" s="32"/>
      <c r="P217" s="33" t="s">
        <v>620</v>
      </c>
      <c r="Q217" s="34" t="s">
        <v>621</v>
      </c>
      <c r="R217" s="34" t="s">
        <v>622</v>
      </c>
      <c r="S217" s="27"/>
      <c r="T217" s="28"/>
      <c r="U217" s="27" t="e">
        <v>#N/A</v>
      </c>
      <c r="V217" s="29" t="s">
        <v>623</v>
      </c>
    </row>
    <row r="218" spans="1:22" ht="21.75" customHeight="1" x14ac:dyDescent="0.25">
      <c r="A218" s="16">
        <f>IF(B218&lt;&gt;"",SUBTOTAL(103,B$7:$B218))</f>
        <v>212</v>
      </c>
      <c r="B218" s="17" t="s">
        <v>689</v>
      </c>
      <c r="C218" s="30" t="s">
        <v>690</v>
      </c>
      <c r="D218" s="31" t="s">
        <v>78</v>
      </c>
      <c r="E218" s="20" t="s">
        <v>691</v>
      </c>
      <c r="F218" s="17" t="s">
        <v>28</v>
      </c>
      <c r="G218" s="17" t="s">
        <v>673</v>
      </c>
      <c r="H218" s="17" t="s">
        <v>30</v>
      </c>
      <c r="I218" s="17" t="s">
        <v>30</v>
      </c>
      <c r="J218" s="17" t="s">
        <v>30</v>
      </c>
      <c r="K218" s="21">
        <v>8.8000000000000007</v>
      </c>
      <c r="L218" s="17">
        <v>120</v>
      </c>
      <c r="M218" s="22">
        <v>3.32</v>
      </c>
      <c r="N218" s="17" t="s">
        <v>75</v>
      </c>
      <c r="O218" s="32"/>
      <c r="P218" s="33" t="s">
        <v>620</v>
      </c>
      <c r="Q218" s="34" t="s">
        <v>621</v>
      </c>
      <c r="R218" s="34" t="s">
        <v>622</v>
      </c>
      <c r="S218" s="27" t="s">
        <v>50</v>
      </c>
      <c r="T218" s="28"/>
      <c r="U218" s="27" t="e">
        <v>#N/A</v>
      </c>
      <c r="V218" s="29" t="s">
        <v>623</v>
      </c>
    </row>
    <row r="219" spans="1:22" ht="21.75" customHeight="1" x14ac:dyDescent="0.25">
      <c r="A219" s="16">
        <f>IF(B219&lt;&gt;"",SUBTOTAL(103,B$7:$B219))</f>
        <v>213</v>
      </c>
      <c r="B219" s="17" t="s">
        <v>692</v>
      </c>
      <c r="C219" s="30" t="s">
        <v>384</v>
      </c>
      <c r="D219" s="31" t="s">
        <v>139</v>
      </c>
      <c r="E219" s="20" t="s">
        <v>308</v>
      </c>
      <c r="F219" s="17" t="s">
        <v>28</v>
      </c>
      <c r="G219" s="17" t="s">
        <v>673</v>
      </c>
      <c r="H219" s="17" t="s">
        <v>30</v>
      </c>
      <c r="I219" s="17" t="s">
        <v>30</v>
      </c>
      <c r="J219" s="17" t="s">
        <v>30</v>
      </c>
      <c r="K219" s="21">
        <v>9</v>
      </c>
      <c r="L219" s="17">
        <v>120</v>
      </c>
      <c r="M219" s="22">
        <v>3.5</v>
      </c>
      <c r="N219" s="17" t="s">
        <v>75</v>
      </c>
      <c r="O219" s="32"/>
      <c r="P219" s="33" t="s">
        <v>620</v>
      </c>
      <c r="Q219" s="34" t="s">
        <v>621</v>
      </c>
      <c r="R219" s="34" t="s">
        <v>622</v>
      </c>
      <c r="S219" s="27"/>
      <c r="T219" s="28"/>
      <c r="U219" s="27" t="e">
        <v>#N/A</v>
      </c>
      <c r="V219" s="29" t="s">
        <v>623</v>
      </c>
    </row>
    <row r="220" spans="1:22" ht="21.75" customHeight="1" x14ac:dyDescent="0.25">
      <c r="A220" s="16">
        <f>IF(B220&lt;&gt;"",SUBTOTAL(103,B$7:$B220))</f>
        <v>214</v>
      </c>
      <c r="B220" s="17" t="s">
        <v>693</v>
      </c>
      <c r="C220" s="30" t="s">
        <v>42</v>
      </c>
      <c r="D220" s="31" t="s">
        <v>694</v>
      </c>
      <c r="E220" s="20" t="s">
        <v>695</v>
      </c>
      <c r="F220" s="17" t="s">
        <v>28</v>
      </c>
      <c r="G220" s="17" t="s">
        <v>673</v>
      </c>
      <c r="H220" s="17" t="s">
        <v>30</v>
      </c>
      <c r="I220" s="17" t="s">
        <v>30</v>
      </c>
      <c r="J220" s="17" t="s">
        <v>30</v>
      </c>
      <c r="K220" s="21">
        <v>8</v>
      </c>
      <c r="L220" s="17">
        <v>120</v>
      </c>
      <c r="M220" s="22">
        <v>3.01</v>
      </c>
      <c r="N220" s="17" t="s">
        <v>40</v>
      </c>
      <c r="O220" s="32"/>
      <c r="P220" s="33" t="s">
        <v>620</v>
      </c>
      <c r="Q220" s="34" t="s">
        <v>621</v>
      </c>
      <c r="R220" s="34" t="s">
        <v>622</v>
      </c>
      <c r="S220" s="27"/>
      <c r="T220" s="28"/>
      <c r="U220" s="27" t="e">
        <v>#N/A</v>
      </c>
      <c r="V220" s="29" t="s">
        <v>623</v>
      </c>
    </row>
    <row r="221" spans="1:22" ht="21.75" customHeight="1" x14ac:dyDescent="0.25">
      <c r="A221" s="16">
        <f>IF(B221&lt;&gt;"",SUBTOTAL(103,B$7:$B221))</f>
        <v>215</v>
      </c>
      <c r="B221" s="17" t="s">
        <v>696</v>
      </c>
      <c r="C221" s="30" t="s">
        <v>697</v>
      </c>
      <c r="D221" s="31" t="s">
        <v>114</v>
      </c>
      <c r="E221" s="20" t="s">
        <v>566</v>
      </c>
      <c r="F221" s="17" t="s">
        <v>28</v>
      </c>
      <c r="G221" s="17" t="s">
        <v>673</v>
      </c>
      <c r="H221" s="17" t="s">
        <v>30</v>
      </c>
      <c r="I221" s="17" t="s">
        <v>30</v>
      </c>
      <c r="J221" s="17" t="s">
        <v>30</v>
      </c>
      <c r="K221" s="21">
        <v>8.8000000000000007</v>
      </c>
      <c r="L221" s="17">
        <v>120</v>
      </c>
      <c r="M221" s="22">
        <v>3.2</v>
      </c>
      <c r="N221" s="17" t="s">
        <v>75</v>
      </c>
      <c r="O221" s="32"/>
      <c r="P221" s="33" t="s">
        <v>620</v>
      </c>
      <c r="Q221" s="34" t="s">
        <v>621</v>
      </c>
      <c r="R221" s="34" t="s">
        <v>622</v>
      </c>
      <c r="S221" s="27" t="s">
        <v>50</v>
      </c>
      <c r="T221" s="28"/>
      <c r="U221" s="27" t="e">
        <v>#N/A</v>
      </c>
      <c r="V221" s="29" t="s">
        <v>623</v>
      </c>
    </row>
    <row r="222" spans="1:22" ht="21.75" customHeight="1" x14ac:dyDescent="0.25">
      <c r="A222" s="16">
        <f>IF(B222&lt;&gt;"",SUBTOTAL(103,B$7:$B222))</f>
        <v>216</v>
      </c>
      <c r="B222" s="17" t="s">
        <v>698</v>
      </c>
      <c r="C222" s="30" t="s">
        <v>699</v>
      </c>
      <c r="D222" s="31" t="s">
        <v>700</v>
      </c>
      <c r="E222" s="20" t="s">
        <v>214</v>
      </c>
      <c r="F222" s="17" t="s">
        <v>28</v>
      </c>
      <c r="G222" s="17" t="s">
        <v>673</v>
      </c>
      <c r="H222" s="17" t="s">
        <v>30</v>
      </c>
      <c r="I222" s="17" t="s">
        <v>30</v>
      </c>
      <c r="J222" s="17" t="s">
        <v>30</v>
      </c>
      <c r="K222" s="21">
        <v>8.8000000000000007</v>
      </c>
      <c r="L222" s="17">
        <v>120</v>
      </c>
      <c r="M222" s="22">
        <v>2.9</v>
      </c>
      <c r="N222" s="17" t="s">
        <v>40</v>
      </c>
      <c r="O222" s="32"/>
      <c r="P222" s="33" t="s">
        <v>620</v>
      </c>
      <c r="Q222" s="34" t="s">
        <v>621</v>
      </c>
      <c r="R222" s="34" t="s">
        <v>622</v>
      </c>
      <c r="S222" s="27" t="s">
        <v>50</v>
      </c>
      <c r="T222" s="28"/>
      <c r="U222" s="27" t="e">
        <v>#N/A</v>
      </c>
      <c r="V222" s="29" t="s">
        <v>623</v>
      </c>
    </row>
    <row r="223" spans="1:22" ht="21.75" customHeight="1" x14ac:dyDescent="0.25">
      <c r="A223" s="16">
        <f>IF(B223&lt;&gt;"",SUBTOTAL(103,B$7:$B223))</f>
        <v>217</v>
      </c>
      <c r="B223" s="17" t="s">
        <v>701</v>
      </c>
      <c r="C223" s="30" t="s">
        <v>101</v>
      </c>
      <c r="D223" s="31" t="s">
        <v>318</v>
      </c>
      <c r="E223" s="20" t="s">
        <v>702</v>
      </c>
      <c r="F223" s="17" t="s">
        <v>28</v>
      </c>
      <c r="G223" s="17" t="s">
        <v>673</v>
      </c>
      <c r="H223" s="17" t="s">
        <v>30</v>
      </c>
      <c r="I223" s="17" t="s">
        <v>30</v>
      </c>
      <c r="J223" s="17" t="s">
        <v>30</v>
      </c>
      <c r="K223" s="21">
        <v>8</v>
      </c>
      <c r="L223" s="17">
        <v>120</v>
      </c>
      <c r="M223" s="22">
        <v>3.18</v>
      </c>
      <c r="N223" s="17" t="s">
        <v>40</v>
      </c>
      <c r="O223" s="32"/>
      <c r="P223" s="33" t="s">
        <v>620</v>
      </c>
      <c r="Q223" s="34" t="s">
        <v>621</v>
      </c>
      <c r="R223" s="34" t="s">
        <v>622</v>
      </c>
      <c r="S223" s="27" t="s">
        <v>50</v>
      </c>
      <c r="T223" s="28"/>
      <c r="U223" s="27" t="e">
        <v>#N/A</v>
      </c>
      <c r="V223" s="29" t="s">
        <v>623</v>
      </c>
    </row>
    <row r="224" spans="1:22" ht="21.75" customHeight="1" x14ac:dyDescent="0.25">
      <c r="A224" s="16">
        <f>IF(B224&lt;&gt;"",SUBTOTAL(103,B$7:$B224))</f>
        <v>218</v>
      </c>
      <c r="B224" s="17" t="s">
        <v>703</v>
      </c>
      <c r="C224" s="30" t="s">
        <v>704</v>
      </c>
      <c r="D224" s="31" t="s">
        <v>318</v>
      </c>
      <c r="E224" s="20" t="s">
        <v>176</v>
      </c>
      <c r="F224" s="17" t="s">
        <v>28</v>
      </c>
      <c r="G224" s="17" t="s">
        <v>673</v>
      </c>
      <c r="H224" s="17" t="s">
        <v>30</v>
      </c>
      <c r="I224" s="17" t="s">
        <v>30</v>
      </c>
      <c r="J224" s="17" t="s">
        <v>30</v>
      </c>
      <c r="K224" s="21">
        <v>8.5</v>
      </c>
      <c r="L224" s="17">
        <v>120</v>
      </c>
      <c r="M224" s="22">
        <v>2.76</v>
      </c>
      <c r="N224" s="17" t="s">
        <v>40</v>
      </c>
      <c r="O224" s="32"/>
      <c r="P224" s="33" t="s">
        <v>620</v>
      </c>
      <c r="Q224" s="34" t="s">
        <v>621</v>
      </c>
      <c r="R224" s="34" t="s">
        <v>622</v>
      </c>
      <c r="S224" s="27"/>
      <c r="T224" s="28"/>
      <c r="U224" s="27" t="e">
        <v>#N/A</v>
      </c>
      <c r="V224" s="29" t="s">
        <v>623</v>
      </c>
    </row>
    <row r="225" spans="1:22" ht="21.75" customHeight="1" x14ac:dyDescent="0.25">
      <c r="A225" s="16">
        <f>IF(B225&lt;&gt;"",SUBTOTAL(103,B$7:$B225))</f>
        <v>219</v>
      </c>
      <c r="B225" s="17" t="s">
        <v>705</v>
      </c>
      <c r="C225" s="30" t="s">
        <v>42</v>
      </c>
      <c r="D225" s="31" t="s">
        <v>118</v>
      </c>
      <c r="E225" s="20" t="s">
        <v>706</v>
      </c>
      <c r="F225" s="17" t="s">
        <v>28</v>
      </c>
      <c r="G225" s="17" t="s">
        <v>673</v>
      </c>
      <c r="H225" s="17" t="s">
        <v>30</v>
      </c>
      <c r="I225" s="17" t="s">
        <v>30</v>
      </c>
      <c r="J225" s="17" t="s">
        <v>30</v>
      </c>
      <c r="K225" s="21">
        <v>9</v>
      </c>
      <c r="L225" s="17">
        <v>120</v>
      </c>
      <c r="M225" s="22">
        <v>2.9</v>
      </c>
      <c r="N225" s="17" t="s">
        <v>40</v>
      </c>
      <c r="O225" s="32"/>
      <c r="P225" s="33" t="s">
        <v>620</v>
      </c>
      <c r="Q225" s="34" t="s">
        <v>621</v>
      </c>
      <c r="R225" s="34" t="s">
        <v>622</v>
      </c>
      <c r="S225" s="27" t="s">
        <v>50</v>
      </c>
      <c r="T225" s="28"/>
      <c r="U225" s="27" t="e">
        <v>#N/A</v>
      </c>
      <c r="V225" s="29" t="s">
        <v>623</v>
      </c>
    </row>
    <row r="226" spans="1:22" ht="21.75" customHeight="1" x14ac:dyDescent="0.25">
      <c r="A226" s="16">
        <f>IF(B226&lt;&gt;"",SUBTOTAL(103,B$7:$B226))</f>
        <v>220</v>
      </c>
      <c r="B226" s="17" t="s">
        <v>707</v>
      </c>
      <c r="C226" s="30" t="s">
        <v>563</v>
      </c>
      <c r="D226" s="31" t="s">
        <v>677</v>
      </c>
      <c r="E226" s="20" t="s">
        <v>543</v>
      </c>
      <c r="F226" s="17" t="s">
        <v>28</v>
      </c>
      <c r="G226" s="17" t="s">
        <v>708</v>
      </c>
      <c r="H226" s="17" t="s">
        <v>30</v>
      </c>
      <c r="I226" s="17" t="s">
        <v>30</v>
      </c>
      <c r="J226" s="17" t="s">
        <v>30</v>
      </c>
      <c r="K226" s="21">
        <v>8.3000000000000007</v>
      </c>
      <c r="L226" s="17">
        <v>120</v>
      </c>
      <c r="M226" s="22">
        <v>3.2</v>
      </c>
      <c r="N226" s="17" t="s">
        <v>75</v>
      </c>
      <c r="O226" s="32"/>
      <c r="P226" s="33" t="s">
        <v>620</v>
      </c>
      <c r="Q226" s="34" t="s">
        <v>621</v>
      </c>
      <c r="R226" s="34" t="s">
        <v>622</v>
      </c>
      <c r="S226" s="27" t="s">
        <v>50</v>
      </c>
      <c r="T226" s="28"/>
      <c r="U226" s="27" t="e">
        <v>#N/A</v>
      </c>
      <c r="V226" s="29" t="s">
        <v>623</v>
      </c>
    </row>
    <row r="227" spans="1:22" ht="21.75" customHeight="1" x14ac:dyDescent="0.25">
      <c r="A227" s="16">
        <f>IF(B227&lt;&gt;"",SUBTOTAL(103,B$7:$B227))</f>
        <v>221</v>
      </c>
      <c r="B227" s="17" t="s">
        <v>709</v>
      </c>
      <c r="C227" s="30" t="s">
        <v>584</v>
      </c>
      <c r="D227" s="31" t="s">
        <v>404</v>
      </c>
      <c r="E227" s="20" t="s">
        <v>710</v>
      </c>
      <c r="F227" s="17" t="s">
        <v>28</v>
      </c>
      <c r="G227" s="17" t="s">
        <v>708</v>
      </c>
      <c r="H227" s="17" t="s">
        <v>30</v>
      </c>
      <c r="I227" s="17" t="s">
        <v>30</v>
      </c>
      <c r="J227" s="17" t="s">
        <v>30</v>
      </c>
      <c r="K227" s="21">
        <v>8.8000000000000007</v>
      </c>
      <c r="L227" s="17">
        <v>120</v>
      </c>
      <c r="M227" s="22">
        <v>3.55</v>
      </c>
      <c r="N227" s="17" t="s">
        <v>75</v>
      </c>
      <c r="O227" s="32"/>
      <c r="P227" s="33" t="s">
        <v>620</v>
      </c>
      <c r="Q227" s="34" t="s">
        <v>621</v>
      </c>
      <c r="R227" s="34" t="s">
        <v>622</v>
      </c>
      <c r="S227" s="27" t="s">
        <v>50</v>
      </c>
      <c r="T227" s="28"/>
      <c r="U227" s="27" t="e">
        <v>#N/A</v>
      </c>
      <c r="V227" s="29" t="s">
        <v>623</v>
      </c>
    </row>
    <row r="228" spans="1:22" ht="21.75" customHeight="1" x14ac:dyDescent="0.25">
      <c r="A228" s="16">
        <f>IF(B228&lt;&gt;"",SUBTOTAL(103,B$7:$B228))</f>
        <v>222</v>
      </c>
      <c r="B228" s="17" t="s">
        <v>711</v>
      </c>
      <c r="C228" s="30" t="s">
        <v>191</v>
      </c>
      <c r="D228" s="31" t="s">
        <v>204</v>
      </c>
      <c r="E228" s="20" t="s">
        <v>712</v>
      </c>
      <c r="F228" s="17" t="s">
        <v>28</v>
      </c>
      <c r="G228" s="17" t="s">
        <v>708</v>
      </c>
      <c r="H228" s="17" t="s">
        <v>30</v>
      </c>
      <c r="I228" s="17" t="s">
        <v>30</v>
      </c>
      <c r="J228" s="17" t="s">
        <v>30</v>
      </c>
      <c r="K228" s="21">
        <v>8.6</v>
      </c>
      <c r="L228" s="17">
        <v>120</v>
      </c>
      <c r="M228" s="22">
        <v>2.79</v>
      </c>
      <c r="N228" s="17" t="s">
        <v>40</v>
      </c>
      <c r="O228" s="32"/>
      <c r="P228" s="33" t="s">
        <v>620</v>
      </c>
      <c r="Q228" s="34" t="s">
        <v>621</v>
      </c>
      <c r="R228" s="34" t="s">
        <v>622</v>
      </c>
      <c r="S228" s="27"/>
      <c r="T228" s="28"/>
      <c r="U228" s="27" t="e">
        <v>#N/A</v>
      </c>
      <c r="V228" s="29" t="s">
        <v>623</v>
      </c>
    </row>
    <row r="229" spans="1:22" ht="21.75" customHeight="1" x14ac:dyDescent="0.25">
      <c r="A229" s="16">
        <f>IF(B229&lt;&gt;"",SUBTOTAL(103,B$7:$B229))</f>
        <v>223</v>
      </c>
      <c r="B229" s="17" t="s">
        <v>713</v>
      </c>
      <c r="C229" s="30" t="s">
        <v>428</v>
      </c>
      <c r="D229" s="31" t="s">
        <v>714</v>
      </c>
      <c r="E229" s="20" t="s">
        <v>571</v>
      </c>
      <c r="F229" s="17" t="s">
        <v>28</v>
      </c>
      <c r="G229" s="17" t="s">
        <v>708</v>
      </c>
      <c r="H229" s="17" t="s">
        <v>30</v>
      </c>
      <c r="I229" s="17" t="s">
        <v>30</v>
      </c>
      <c r="J229" s="17" t="s">
        <v>30</v>
      </c>
      <c r="K229" s="21">
        <v>7.6</v>
      </c>
      <c r="L229" s="17">
        <v>120</v>
      </c>
      <c r="M229" s="22">
        <v>2.8</v>
      </c>
      <c r="N229" s="17" t="s">
        <v>40</v>
      </c>
      <c r="O229" s="32"/>
      <c r="P229" s="33" t="s">
        <v>620</v>
      </c>
      <c r="Q229" s="34" t="s">
        <v>621</v>
      </c>
      <c r="R229" s="34" t="s">
        <v>622</v>
      </c>
      <c r="S229" s="27"/>
      <c r="T229" s="28"/>
      <c r="U229" s="27" t="e">
        <v>#N/A</v>
      </c>
      <c r="V229" s="29" t="s">
        <v>623</v>
      </c>
    </row>
    <row r="230" spans="1:22" ht="21.75" customHeight="1" x14ac:dyDescent="0.25">
      <c r="A230" s="16">
        <f>IF(B230&lt;&gt;"",SUBTOTAL(103,B$7:$B230))</f>
        <v>224</v>
      </c>
      <c r="B230" s="17" t="s">
        <v>715</v>
      </c>
      <c r="C230" s="30" t="s">
        <v>716</v>
      </c>
      <c r="D230" s="31" t="s">
        <v>605</v>
      </c>
      <c r="E230" s="20" t="s">
        <v>717</v>
      </c>
      <c r="F230" s="17" t="s">
        <v>28</v>
      </c>
      <c r="G230" s="17" t="s">
        <v>708</v>
      </c>
      <c r="H230" s="17" t="s">
        <v>30</v>
      </c>
      <c r="I230" s="17" t="s">
        <v>30</v>
      </c>
      <c r="J230" s="17" t="s">
        <v>30</v>
      </c>
      <c r="K230" s="21">
        <v>8.5</v>
      </c>
      <c r="L230" s="17">
        <v>120</v>
      </c>
      <c r="M230" s="22">
        <v>3.19</v>
      </c>
      <c r="N230" s="17" t="s">
        <v>40</v>
      </c>
      <c r="O230" s="32"/>
      <c r="P230" s="33" t="s">
        <v>620</v>
      </c>
      <c r="Q230" s="34" t="s">
        <v>621</v>
      </c>
      <c r="R230" s="34" t="s">
        <v>622</v>
      </c>
      <c r="S230" s="27"/>
      <c r="T230" s="28"/>
      <c r="U230" s="27" t="e">
        <v>#N/A</v>
      </c>
      <c r="V230" s="29" t="s">
        <v>623</v>
      </c>
    </row>
    <row r="231" spans="1:22" ht="21.75" customHeight="1" x14ac:dyDescent="0.25">
      <c r="A231" s="16">
        <f>IF(B231&lt;&gt;"",SUBTOTAL(103,B$7:$B231))</f>
        <v>225</v>
      </c>
      <c r="B231" s="17" t="s">
        <v>718</v>
      </c>
      <c r="C231" s="30" t="s">
        <v>421</v>
      </c>
      <c r="D231" s="31" t="s">
        <v>338</v>
      </c>
      <c r="E231" s="20" t="s">
        <v>122</v>
      </c>
      <c r="F231" s="17" t="s">
        <v>28</v>
      </c>
      <c r="G231" s="17" t="s">
        <v>708</v>
      </c>
      <c r="H231" s="17" t="s">
        <v>30</v>
      </c>
      <c r="I231" s="17" t="s">
        <v>30</v>
      </c>
      <c r="J231" s="17" t="s">
        <v>30</v>
      </c>
      <c r="K231" s="21">
        <v>8.9</v>
      </c>
      <c r="L231" s="17">
        <v>120</v>
      </c>
      <c r="M231" s="22">
        <v>3.24</v>
      </c>
      <c r="N231" s="17" t="s">
        <v>75</v>
      </c>
      <c r="O231" s="32"/>
      <c r="P231" s="33" t="s">
        <v>620</v>
      </c>
      <c r="Q231" s="34" t="s">
        <v>621</v>
      </c>
      <c r="R231" s="34" t="s">
        <v>622</v>
      </c>
      <c r="S231" s="27"/>
      <c r="T231" s="28"/>
      <c r="U231" s="27" t="e">
        <v>#N/A</v>
      </c>
      <c r="V231" s="29" t="s">
        <v>623</v>
      </c>
    </row>
    <row r="232" spans="1:22" ht="21.75" customHeight="1" x14ac:dyDescent="0.25">
      <c r="A232" s="16">
        <f>IF(B232&lt;&gt;"",SUBTOTAL(103,B$7:$B232))</f>
        <v>226</v>
      </c>
      <c r="B232" s="17" t="s">
        <v>719</v>
      </c>
      <c r="C232" s="30" t="s">
        <v>720</v>
      </c>
      <c r="D232" s="31" t="s">
        <v>38</v>
      </c>
      <c r="E232" s="20" t="s">
        <v>721</v>
      </c>
      <c r="F232" s="17" t="s">
        <v>28</v>
      </c>
      <c r="G232" s="17" t="s">
        <v>708</v>
      </c>
      <c r="H232" s="17" t="s">
        <v>30</v>
      </c>
      <c r="I232" s="17" t="s">
        <v>30</v>
      </c>
      <c r="J232" s="17" t="s">
        <v>30</v>
      </c>
      <c r="K232" s="21">
        <v>8.8000000000000007</v>
      </c>
      <c r="L232" s="17">
        <v>120</v>
      </c>
      <c r="M232" s="22">
        <v>3.26</v>
      </c>
      <c r="N232" s="17" t="s">
        <v>75</v>
      </c>
      <c r="O232" s="32"/>
      <c r="P232" s="33" t="s">
        <v>620</v>
      </c>
      <c r="Q232" s="34" t="s">
        <v>621</v>
      </c>
      <c r="R232" s="34" t="s">
        <v>622</v>
      </c>
      <c r="S232" s="27" t="s">
        <v>50</v>
      </c>
      <c r="T232" s="28"/>
      <c r="U232" s="27" t="e">
        <v>#N/A</v>
      </c>
      <c r="V232" s="29" t="s">
        <v>623</v>
      </c>
    </row>
    <row r="233" spans="1:22" ht="21.75" customHeight="1" x14ac:dyDescent="0.25">
      <c r="A233" s="16">
        <f>IF(B233&lt;&gt;"",SUBTOTAL(103,B$7:$B233))</f>
        <v>227</v>
      </c>
      <c r="B233" s="17" t="s">
        <v>722</v>
      </c>
      <c r="C233" s="30" t="s">
        <v>432</v>
      </c>
      <c r="D233" s="31" t="s">
        <v>38</v>
      </c>
      <c r="E233" s="20" t="s">
        <v>723</v>
      </c>
      <c r="F233" s="17" t="s">
        <v>28</v>
      </c>
      <c r="G233" s="17" t="s">
        <v>708</v>
      </c>
      <c r="H233" s="17" t="s">
        <v>30</v>
      </c>
      <c r="I233" s="17" t="s">
        <v>30</v>
      </c>
      <c r="J233" s="17" t="s">
        <v>30</v>
      </c>
      <c r="K233" s="21">
        <v>7.3</v>
      </c>
      <c r="L233" s="17">
        <v>120</v>
      </c>
      <c r="M233" s="22">
        <v>2.78</v>
      </c>
      <c r="N233" s="17" t="s">
        <v>40</v>
      </c>
      <c r="O233" s="32"/>
      <c r="P233" s="33" t="s">
        <v>620</v>
      </c>
      <c r="Q233" s="34" t="s">
        <v>621</v>
      </c>
      <c r="R233" s="34" t="s">
        <v>622</v>
      </c>
      <c r="S233" s="27" t="s">
        <v>50</v>
      </c>
      <c r="T233" s="28"/>
      <c r="U233" s="27" t="e">
        <v>#N/A</v>
      </c>
      <c r="V233" s="29" t="s">
        <v>623</v>
      </c>
    </row>
    <row r="234" spans="1:22" ht="21.75" customHeight="1" x14ac:dyDescent="0.25">
      <c r="A234" s="16">
        <f>IF(B234&lt;&gt;"",SUBTOTAL(103,B$7:$B234))</f>
        <v>228</v>
      </c>
      <c r="B234" s="17" t="s">
        <v>724</v>
      </c>
      <c r="C234" s="30" t="s">
        <v>725</v>
      </c>
      <c r="D234" s="31" t="s">
        <v>277</v>
      </c>
      <c r="E234" s="20" t="s">
        <v>726</v>
      </c>
      <c r="F234" s="17" t="s">
        <v>28</v>
      </c>
      <c r="G234" s="17" t="s">
        <v>708</v>
      </c>
      <c r="H234" s="17" t="s">
        <v>30</v>
      </c>
      <c r="I234" s="17" t="s">
        <v>30</v>
      </c>
      <c r="J234" s="17" t="s">
        <v>30</v>
      </c>
      <c r="K234" s="21">
        <v>8.8000000000000007</v>
      </c>
      <c r="L234" s="17">
        <v>120</v>
      </c>
      <c r="M234" s="22">
        <v>3.17</v>
      </c>
      <c r="N234" s="17" t="s">
        <v>40</v>
      </c>
      <c r="O234" s="32"/>
      <c r="P234" s="33" t="s">
        <v>620</v>
      </c>
      <c r="Q234" s="34" t="s">
        <v>621</v>
      </c>
      <c r="R234" s="34" t="s">
        <v>622</v>
      </c>
      <c r="S234" s="27"/>
      <c r="T234" s="28"/>
      <c r="U234" s="27" t="e">
        <v>#N/A</v>
      </c>
      <c r="V234" s="29" t="s">
        <v>623</v>
      </c>
    </row>
    <row r="235" spans="1:22" ht="21.75" customHeight="1" x14ac:dyDescent="0.25">
      <c r="A235" s="16">
        <f>IF(B235&lt;&gt;"",SUBTOTAL(103,B$7:$B235))</f>
        <v>229</v>
      </c>
      <c r="B235" s="17" t="s">
        <v>727</v>
      </c>
      <c r="C235" s="30" t="s">
        <v>728</v>
      </c>
      <c r="D235" s="31" t="s">
        <v>102</v>
      </c>
      <c r="E235" s="20" t="s">
        <v>729</v>
      </c>
      <c r="F235" s="17" t="s">
        <v>28</v>
      </c>
      <c r="G235" s="17" t="s">
        <v>708</v>
      </c>
      <c r="H235" s="17" t="s">
        <v>30</v>
      </c>
      <c r="I235" s="17" t="s">
        <v>30</v>
      </c>
      <c r="J235" s="17" t="s">
        <v>30</v>
      </c>
      <c r="K235" s="21">
        <v>8</v>
      </c>
      <c r="L235" s="17">
        <v>120</v>
      </c>
      <c r="M235" s="22">
        <v>3.17</v>
      </c>
      <c r="N235" s="17" t="s">
        <v>40</v>
      </c>
      <c r="O235" s="32"/>
      <c r="P235" s="33" t="s">
        <v>620</v>
      </c>
      <c r="Q235" s="34" t="s">
        <v>621</v>
      </c>
      <c r="R235" s="34" t="s">
        <v>622</v>
      </c>
      <c r="S235" s="27" t="s">
        <v>295</v>
      </c>
      <c r="T235" s="28"/>
      <c r="U235" s="27" t="e">
        <v>#N/A</v>
      </c>
      <c r="V235" s="29" t="s">
        <v>623</v>
      </c>
    </row>
    <row r="236" spans="1:22" ht="21.75" customHeight="1" x14ac:dyDescent="0.25">
      <c r="A236" s="16">
        <f>IF(B236&lt;&gt;"",SUBTOTAL(103,B$7:$B236))</f>
        <v>230</v>
      </c>
      <c r="B236" s="17" t="s">
        <v>730</v>
      </c>
      <c r="C236" s="30" t="s">
        <v>731</v>
      </c>
      <c r="D236" s="31" t="s">
        <v>185</v>
      </c>
      <c r="E236" s="20" t="s">
        <v>131</v>
      </c>
      <c r="F236" s="17" t="s">
        <v>28</v>
      </c>
      <c r="G236" s="17" t="s">
        <v>708</v>
      </c>
      <c r="H236" s="17" t="s">
        <v>30</v>
      </c>
      <c r="I236" s="17" t="s">
        <v>30</v>
      </c>
      <c r="J236" s="17" t="s">
        <v>30</v>
      </c>
      <c r="K236" s="21">
        <v>8.5</v>
      </c>
      <c r="L236" s="17">
        <v>120</v>
      </c>
      <c r="M236" s="22">
        <v>3.25</v>
      </c>
      <c r="N236" s="17" t="s">
        <v>75</v>
      </c>
      <c r="O236" s="32"/>
      <c r="P236" s="33" t="s">
        <v>620</v>
      </c>
      <c r="Q236" s="34" t="s">
        <v>621</v>
      </c>
      <c r="R236" s="34" t="s">
        <v>622</v>
      </c>
      <c r="S236" s="27" t="s">
        <v>50</v>
      </c>
      <c r="T236" s="28"/>
      <c r="U236" s="27" t="e">
        <v>#N/A</v>
      </c>
      <c r="V236" s="29" t="s">
        <v>623</v>
      </c>
    </row>
    <row r="237" spans="1:22" ht="21.75" customHeight="1" x14ac:dyDescent="0.25">
      <c r="A237" s="16">
        <f>IF(B237&lt;&gt;"",SUBTOTAL(103,B$7:$B237))</f>
        <v>231</v>
      </c>
      <c r="B237" s="17" t="s">
        <v>732</v>
      </c>
      <c r="C237" s="30" t="s">
        <v>733</v>
      </c>
      <c r="D237" s="31" t="s">
        <v>734</v>
      </c>
      <c r="E237" s="20" t="s">
        <v>735</v>
      </c>
      <c r="F237" s="17" t="s">
        <v>28</v>
      </c>
      <c r="G237" s="17" t="s">
        <v>708</v>
      </c>
      <c r="H237" s="17" t="s">
        <v>30</v>
      </c>
      <c r="I237" s="17" t="s">
        <v>30</v>
      </c>
      <c r="J237" s="17" t="s">
        <v>30</v>
      </c>
      <c r="K237" s="21">
        <v>8</v>
      </c>
      <c r="L237" s="17">
        <v>120</v>
      </c>
      <c r="M237" s="22">
        <v>2.99</v>
      </c>
      <c r="N237" s="17" t="s">
        <v>40</v>
      </c>
      <c r="O237" s="32"/>
      <c r="P237" s="33" t="s">
        <v>620</v>
      </c>
      <c r="Q237" s="34" t="s">
        <v>621</v>
      </c>
      <c r="R237" s="34" t="s">
        <v>622</v>
      </c>
      <c r="S237" s="27"/>
      <c r="T237" s="28"/>
      <c r="U237" s="27" t="e">
        <v>#N/A</v>
      </c>
      <c r="V237" s="29" t="s">
        <v>623</v>
      </c>
    </row>
    <row r="238" spans="1:22" ht="21.75" customHeight="1" x14ac:dyDescent="0.25">
      <c r="A238" s="16">
        <f>IF(B238&lt;&gt;"",SUBTOTAL(103,B$7:$B238))</f>
        <v>232</v>
      </c>
      <c r="B238" s="17" t="s">
        <v>736</v>
      </c>
      <c r="C238" s="30" t="s">
        <v>737</v>
      </c>
      <c r="D238" s="31" t="s">
        <v>438</v>
      </c>
      <c r="E238" s="20" t="s">
        <v>738</v>
      </c>
      <c r="F238" s="17" t="s">
        <v>28</v>
      </c>
      <c r="G238" s="17" t="s">
        <v>708</v>
      </c>
      <c r="H238" s="17" t="s">
        <v>30</v>
      </c>
      <c r="I238" s="17" t="s">
        <v>30</v>
      </c>
      <c r="J238" s="17" t="s">
        <v>30</v>
      </c>
      <c r="K238" s="21">
        <v>8.6999999999999993</v>
      </c>
      <c r="L238" s="17">
        <v>120</v>
      </c>
      <c r="M238" s="22">
        <v>3.21</v>
      </c>
      <c r="N238" s="17" t="s">
        <v>75</v>
      </c>
      <c r="O238" s="32"/>
      <c r="P238" s="33" t="s">
        <v>620</v>
      </c>
      <c r="Q238" s="34" t="s">
        <v>621</v>
      </c>
      <c r="R238" s="34" t="s">
        <v>622</v>
      </c>
      <c r="S238" s="27"/>
      <c r="T238" s="28"/>
      <c r="U238" s="27" t="e">
        <v>#N/A</v>
      </c>
      <c r="V238" s="29" t="s">
        <v>623</v>
      </c>
    </row>
    <row r="239" spans="1:22" ht="21.75" customHeight="1" x14ac:dyDescent="0.25">
      <c r="A239" s="16">
        <f>IF(B239&lt;&gt;"",SUBTOTAL(103,B$7:$B239))</f>
        <v>233</v>
      </c>
      <c r="B239" s="17" t="s">
        <v>739</v>
      </c>
      <c r="C239" s="30" t="s">
        <v>740</v>
      </c>
      <c r="D239" s="31" t="s">
        <v>307</v>
      </c>
      <c r="E239" s="20" t="s">
        <v>741</v>
      </c>
      <c r="F239" s="17" t="s">
        <v>28</v>
      </c>
      <c r="G239" s="17" t="s">
        <v>708</v>
      </c>
      <c r="H239" s="17" t="s">
        <v>30</v>
      </c>
      <c r="I239" s="17" t="s">
        <v>30</v>
      </c>
      <c r="J239" s="17" t="s">
        <v>30</v>
      </c>
      <c r="K239" s="21">
        <v>7.7</v>
      </c>
      <c r="L239" s="17">
        <v>120</v>
      </c>
      <c r="M239" s="22">
        <v>2.38</v>
      </c>
      <c r="N239" s="17" t="s">
        <v>194</v>
      </c>
      <c r="O239" s="32"/>
      <c r="P239" s="33" t="s">
        <v>620</v>
      </c>
      <c r="Q239" s="34" t="s">
        <v>621</v>
      </c>
      <c r="R239" s="34" t="s">
        <v>622</v>
      </c>
      <c r="S239" s="27" t="s">
        <v>50</v>
      </c>
      <c r="T239" s="28"/>
      <c r="U239" s="27" t="e">
        <v>#N/A</v>
      </c>
      <c r="V239" s="29" t="s">
        <v>623</v>
      </c>
    </row>
    <row r="240" spans="1:22" ht="21.75" customHeight="1" x14ac:dyDescent="0.25">
      <c r="A240" s="16">
        <f>IF(B240&lt;&gt;"",SUBTOTAL(103,B$7:$B240))</f>
        <v>234</v>
      </c>
      <c r="B240" s="17" t="s">
        <v>742</v>
      </c>
      <c r="C240" s="30" t="s">
        <v>743</v>
      </c>
      <c r="D240" s="31" t="s">
        <v>235</v>
      </c>
      <c r="E240" s="20" t="s">
        <v>461</v>
      </c>
      <c r="F240" s="17" t="s">
        <v>28</v>
      </c>
      <c r="G240" s="17" t="s">
        <v>708</v>
      </c>
      <c r="H240" s="17" t="s">
        <v>30</v>
      </c>
      <c r="I240" s="17" t="s">
        <v>30</v>
      </c>
      <c r="J240" s="17" t="s">
        <v>30</v>
      </c>
      <c r="K240" s="21">
        <v>8.5</v>
      </c>
      <c r="L240" s="17">
        <v>120</v>
      </c>
      <c r="M240" s="22">
        <v>3.02</v>
      </c>
      <c r="N240" s="17" t="s">
        <v>40</v>
      </c>
      <c r="O240" s="32"/>
      <c r="P240" s="33" t="s">
        <v>620</v>
      </c>
      <c r="Q240" s="34" t="s">
        <v>621</v>
      </c>
      <c r="R240" s="34" t="s">
        <v>622</v>
      </c>
      <c r="S240" s="27"/>
      <c r="T240" s="28"/>
      <c r="U240" s="27" t="e">
        <v>#N/A</v>
      </c>
      <c r="V240" s="29" t="s">
        <v>623</v>
      </c>
    </row>
    <row r="241" spans="1:22" ht="21.75" customHeight="1" x14ac:dyDescent="0.25">
      <c r="A241" s="16">
        <f>IF(B241&lt;&gt;"",SUBTOTAL(103,B$7:$B241))</f>
        <v>235</v>
      </c>
      <c r="B241" s="17" t="s">
        <v>744</v>
      </c>
      <c r="C241" s="30" t="s">
        <v>133</v>
      </c>
      <c r="D241" s="31" t="s">
        <v>263</v>
      </c>
      <c r="E241" s="20" t="s">
        <v>439</v>
      </c>
      <c r="F241" s="17" t="s">
        <v>28</v>
      </c>
      <c r="G241" s="17" t="s">
        <v>708</v>
      </c>
      <c r="H241" s="17" t="s">
        <v>30</v>
      </c>
      <c r="I241" s="17" t="s">
        <v>30</v>
      </c>
      <c r="J241" s="17" t="s">
        <v>30</v>
      </c>
      <c r="K241" s="21">
        <v>8</v>
      </c>
      <c r="L241" s="17">
        <v>120</v>
      </c>
      <c r="M241" s="22">
        <v>3.14</v>
      </c>
      <c r="N241" s="17" t="s">
        <v>40</v>
      </c>
      <c r="O241" s="32"/>
      <c r="P241" s="33" t="s">
        <v>620</v>
      </c>
      <c r="Q241" s="34" t="s">
        <v>621</v>
      </c>
      <c r="R241" s="34" t="s">
        <v>622</v>
      </c>
      <c r="S241" s="27" t="s">
        <v>295</v>
      </c>
      <c r="T241" s="28"/>
      <c r="U241" s="27" t="e">
        <v>#N/A</v>
      </c>
      <c r="V241" s="29" t="s">
        <v>623</v>
      </c>
    </row>
    <row r="242" spans="1:22" ht="21.75" customHeight="1" x14ac:dyDescent="0.25">
      <c r="A242" s="16">
        <f>IF(B242&lt;&gt;"",SUBTOTAL(103,B$7:$B242))</f>
        <v>236</v>
      </c>
      <c r="B242" s="17" t="s">
        <v>745</v>
      </c>
      <c r="C242" s="30" t="s">
        <v>746</v>
      </c>
      <c r="D242" s="31" t="s">
        <v>374</v>
      </c>
      <c r="E242" s="20" t="s">
        <v>300</v>
      </c>
      <c r="F242" s="17" t="s">
        <v>28</v>
      </c>
      <c r="G242" s="17" t="s">
        <v>708</v>
      </c>
      <c r="H242" s="17" t="s">
        <v>30</v>
      </c>
      <c r="I242" s="17" t="s">
        <v>30</v>
      </c>
      <c r="J242" s="17" t="s">
        <v>30</v>
      </c>
      <c r="K242" s="21">
        <v>7.5</v>
      </c>
      <c r="L242" s="17">
        <v>120</v>
      </c>
      <c r="M242" s="22">
        <v>2.9</v>
      </c>
      <c r="N242" s="17" t="s">
        <v>40</v>
      </c>
      <c r="O242" s="32"/>
      <c r="P242" s="33" t="s">
        <v>620</v>
      </c>
      <c r="Q242" s="34" t="s">
        <v>621</v>
      </c>
      <c r="R242" s="34" t="s">
        <v>622</v>
      </c>
      <c r="S242" s="27" t="s">
        <v>50</v>
      </c>
      <c r="T242" s="28"/>
      <c r="U242" s="27" t="e">
        <v>#N/A</v>
      </c>
      <c r="V242" s="29" t="s">
        <v>623</v>
      </c>
    </row>
    <row r="243" spans="1:22" ht="21.75" customHeight="1" x14ac:dyDescent="0.25">
      <c r="A243" s="16">
        <f>IF(B243&lt;&gt;"",SUBTOTAL(103,B$7:$B243))</f>
        <v>237</v>
      </c>
      <c r="B243" s="17" t="s">
        <v>747</v>
      </c>
      <c r="C243" s="30" t="s">
        <v>37</v>
      </c>
      <c r="D243" s="31" t="s">
        <v>118</v>
      </c>
      <c r="E243" s="20" t="s">
        <v>748</v>
      </c>
      <c r="F243" s="17" t="s">
        <v>28</v>
      </c>
      <c r="G243" s="17" t="s">
        <v>708</v>
      </c>
      <c r="H243" s="17" t="s">
        <v>30</v>
      </c>
      <c r="I243" s="17" t="s">
        <v>30</v>
      </c>
      <c r="J243" s="17" t="s">
        <v>30</v>
      </c>
      <c r="K243" s="21">
        <v>8.3000000000000007</v>
      </c>
      <c r="L243" s="17">
        <v>120</v>
      </c>
      <c r="M243" s="22">
        <v>2.73</v>
      </c>
      <c r="N243" s="17" t="s">
        <v>40</v>
      </c>
      <c r="O243" s="32"/>
      <c r="P243" s="33" t="s">
        <v>620</v>
      </c>
      <c r="Q243" s="34" t="s">
        <v>621</v>
      </c>
      <c r="R243" s="34" t="s">
        <v>622</v>
      </c>
      <c r="S243" s="27" t="s">
        <v>50</v>
      </c>
      <c r="T243" s="28"/>
      <c r="U243" s="27" t="e">
        <v>#N/A</v>
      </c>
      <c r="V243" s="29" t="s">
        <v>623</v>
      </c>
    </row>
    <row r="244" spans="1:22" ht="21.75" customHeight="1" x14ac:dyDescent="0.25">
      <c r="A244" s="16">
        <f>IF(B244&lt;&gt;"",SUBTOTAL(103,B$7:$B244))</f>
        <v>238</v>
      </c>
      <c r="B244" s="17" t="s">
        <v>749</v>
      </c>
      <c r="C244" s="30" t="s">
        <v>750</v>
      </c>
      <c r="D244" s="31" t="s">
        <v>47</v>
      </c>
      <c r="E244" s="20" t="s">
        <v>751</v>
      </c>
      <c r="F244" s="17" t="s">
        <v>28</v>
      </c>
      <c r="G244" s="17" t="s">
        <v>752</v>
      </c>
      <c r="H244" s="17" t="s">
        <v>30</v>
      </c>
      <c r="I244" s="17" t="s">
        <v>30</v>
      </c>
      <c r="J244" s="17" t="s">
        <v>30</v>
      </c>
      <c r="K244" s="21">
        <v>8.4</v>
      </c>
      <c r="L244" s="17">
        <v>120</v>
      </c>
      <c r="M244" s="22">
        <v>3.58</v>
      </c>
      <c r="N244" s="17" t="s">
        <v>75</v>
      </c>
      <c r="O244" s="32"/>
      <c r="P244" s="33" t="s">
        <v>620</v>
      </c>
      <c r="Q244" s="34" t="s">
        <v>621</v>
      </c>
      <c r="R244" s="34" t="s">
        <v>622</v>
      </c>
      <c r="S244" s="27" t="s">
        <v>295</v>
      </c>
      <c r="T244" s="28"/>
      <c r="U244" s="27" t="e">
        <v>#N/A</v>
      </c>
      <c r="V244" s="29" t="s">
        <v>623</v>
      </c>
    </row>
    <row r="245" spans="1:22" ht="21.75" customHeight="1" x14ac:dyDescent="0.25">
      <c r="A245" s="16">
        <f>IF(B245&lt;&gt;"",SUBTOTAL(103,B$7:$B245))</f>
        <v>239</v>
      </c>
      <c r="B245" s="17" t="s">
        <v>753</v>
      </c>
      <c r="C245" s="30" t="s">
        <v>754</v>
      </c>
      <c r="D245" s="31" t="s">
        <v>47</v>
      </c>
      <c r="E245" s="20" t="s">
        <v>755</v>
      </c>
      <c r="F245" s="17" t="s">
        <v>28</v>
      </c>
      <c r="G245" s="17" t="s">
        <v>752</v>
      </c>
      <c r="H245" s="17" t="s">
        <v>30</v>
      </c>
      <c r="I245" s="17" t="s">
        <v>30</v>
      </c>
      <c r="J245" s="17" t="s">
        <v>30</v>
      </c>
      <c r="K245" s="21">
        <v>9.1</v>
      </c>
      <c r="L245" s="17">
        <v>120</v>
      </c>
      <c r="M245" s="22">
        <v>3.3</v>
      </c>
      <c r="N245" s="17" t="s">
        <v>75</v>
      </c>
      <c r="O245" s="32"/>
      <c r="P245" s="33" t="s">
        <v>620</v>
      </c>
      <c r="Q245" s="34" t="s">
        <v>621</v>
      </c>
      <c r="R245" s="34" t="s">
        <v>622</v>
      </c>
      <c r="S245" s="27" t="s">
        <v>50</v>
      </c>
      <c r="T245" s="28"/>
      <c r="U245" s="27" t="e">
        <v>#N/A</v>
      </c>
      <c r="V245" s="29" t="s">
        <v>623</v>
      </c>
    </row>
    <row r="246" spans="1:22" ht="21.75" customHeight="1" x14ac:dyDescent="0.25">
      <c r="A246" s="16">
        <f>IF(B246&lt;&gt;"",SUBTOTAL(103,B$7:$B246))</f>
        <v>240</v>
      </c>
      <c r="B246" s="17" t="s">
        <v>756</v>
      </c>
      <c r="C246" s="30" t="s">
        <v>46</v>
      </c>
      <c r="D246" s="31" t="s">
        <v>47</v>
      </c>
      <c r="E246" s="20" t="s">
        <v>757</v>
      </c>
      <c r="F246" s="17" t="s">
        <v>28</v>
      </c>
      <c r="G246" s="17" t="s">
        <v>752</v>
      </c>
      <c r="H246" s="17" t="s">
        <v>30</v>
      </c>
      <c r="I246" s="17" t="s">
        <v>30</v>
      </c>
      <c r="J246" s="17" t="s">
        <v>30</v>
      </c>
      <c r="K246" s="21">
        <v>8</v>
      </c>
      <c r="L246" s="17">
        <v>120</v>
      </c>
      <c r="M246" s="22">
        <v>3.32</v>
      </c>
      <c r="N246" s="17" t="s">
        <v>75</v>
      </c>
      <c r="O246" s="32"/>
      <c r="P246" s="33" t="s">
        <v>620</v>
      </c>
      <c r="Q246" s="34" t="s">
        <v>621</v>
      </c>
      <c r="R246" s="34" t="s">
        <v>622</v>
      </c>
      <c r="S246" s="27" t="s">
        <v>471</v>
      </c>
      <c r="T246" s="28"/>
      <c r="U246" s="27" t="e">
        <v>#N/A</v>
      </c>
      <c r="V246" s="29" t="s">
        <v>623</v>
      </c>
    </row>
    <row r="247" spans="1:22" ht="21.75" customHeight="1" x14ac:dyDescent="0.25">
      <c r="A247" s="16">
        <f>IF(B247&lt;&gt;"",SUBTOTAL(103,B$7:$B247))</f>
        <v>241</v>
      </c>
      <c r="B247" s="17" t="s">
        <v>758</v>
      </c>
      <c r="C247" s="30" t="s">
        <v>759</v>
      </c>
      <c r="D247" s="31" t="s">
        <v>760</v>
      </c>
      <c r="E247" s="20" t="s">
        <v>162</v>
      </c>
      <c r="F247" s="17" t="s">
        <v>28</v>
      </c>
      <c r="G247" s="17" t="s">
        <v>752</v>
      </c>
      <c r="H247" s="17" t="s">
        <v>30</v>
      </c>
      <c r="I247" s="17" t="s">
        <v>30</v>
      </c>
      <c r="J247" s="17" t="s">
        <v>30</v>
      </c>
      <c r="K247" s="21">
        <v>8.6</v>
      </c>
      <c r="L247" s="17">
        <v>120</v>
      </c>
      <c r="M247" s="22">
        <v>3.08</v>
      </c>
      <c r="N247" s="17" t="s">
        <v>40</v>
      </c>
      <c r="O247" s="32"/>
      <c r="P247" s="33" t="s">
        <v>620</v>
      </c>
      <c r="Q247" s="34" t="s">
        <v>621</v>
      </c>
      <c r="R247" s="34" t="s">
        <v>622</v>
      </c>
      <c r="S247" s="27"/>
      <c r="T247" s="28"/>
      <c r="U247" s="27" t="e">
        <v>#N/A</v>
      </c>
      <c r="V247" s="29" t="s">
        <v>623</v>
      </c>
    </row>
    <row r="248" spans="1:22" ht="21.75" customHeight="1" x14ac:dyDescent="0.25">
      <c r="A248" s="16">
        <f>IF(B248&lt;&gt;"",SUBTOTAL(103,B$7:$B248))</f>
        <v>242</v>
      </c>
      <c r="B248" s="17" t="s">
        <v>761</v>
      </c>
      <c r="C248" s="30" t="s">
        <v>762</v>
      </c>
      <c r="D248" s="31" t="s">
        <v>26</v>
      </c>
      <c r="E248" s="20" t="s">
        <v>763</v>
      </c>
      <c r="F248" s="17" t="s">
        <v>28</v>
      </c>
      <c r="G248" s="17" t="s">
        <v>752</v>
      </c>
      <c r="H248" s="17" t="s">
        <v>30</v>
      </c>
      <c r="I248" s="17" t="s">
        <v>30</v>
      </c>
      <c r="J248" s="17" t="s">
        <v>30</v>
      </c>
      <c r="K248" s="21">
        <v>8.6</v>
      </c>
      <c r="L248" s="17">
        <v>120</v>
      </c>
      <c r="M248" s="22">
        <v>2.4300000000000002</v>
      </c>
      <c r="N248" s="17" t="s">
        <v>194</v>
      </c>
      <c r="O248" s="32"/>
      <c r="P248" s="33" t="s">
        <v>620</v>
      </c>
      <c r="Q248" s="34" t="s">
        <v>621</v>
      </c>
      <c r="R248" s="34" t="s">
        <v>622</v>
      </c>
      <c r="S248" s="27"/>
      <c r="T248" s="28"/>
      <c r="U248" s="27" t="e">
        <v>#N/A</v>
      </c>
      <c r="V248" s="29" t="s">
        <v>623</v>
      </c>
    </row>
    <row r="249" spans="1:22" ht="21.75" customHeight="1" x14ac:dyDescent="0.25">
      <c r="A249" s="16">
        <f>IF(B249&lt;&gt;"",SUBTOTAL(103,B$7:$B249))</f>
        <v>243</v>
      </c>
      <c r="B249" s="17" t="s">
        <v>764</v>
      </c>
      <c r="C249" s="30" t="s">
        <v>234</v>
      </c>
      <c r="D249" s="31" t="s">
        <v>38</v>
      </c>
      <c r="E249" s="20" t="s">
        <v>765</v>
      </c>
      <c r="F249" s="17" t="s">
        <v>28</v>
      </c>
      <c r="G249" s="17" t="s">
        <v>752</v>
      </c>
      <c r="H249" s="17" t="s">
        <v>30</v>
      </c>
      <c r="I249" s="17" t="s">
        <v>30</v>
      </c>
      <c r="J249" s="17" t="s">
        <v>30</v>
      </c>
      <c r="K249" s="21">
        <v>8.4</v>
      </c>
      <c r="L249" s="17">
        <v>120</v>
      </c>
      <c r="M249" s="22">
        <v>2.87</v>
      </c>
      <c r="N249" s="17" t="s">
        <v>40</v>
      </c>
      <c r="O249" s="32"/>
      <c r="P249" s="33" t="s">
        <v>620</v>
      </c>
      <c r="Q249" s="34" t="s">
        <v>621</v>
      </c>
      <c r="R249" s="34" t="s">
        <v>622</v>
      </c>
      <c r="S249" s="27" t="s">
        <v>50</v>
      </c>
      <c r="T249" s="28"/>
      <c r="U249" s="27" t="e">
        <v>#N/A</v>
      </c>
      <c r="V249" s="29" t="s">
        <v>623</v>
      </c>
    </row>
    <row r="250" spans="1:22" ht="21.75" customHeight="1" x14ac:dyDescent="0.25">
      <c r="A250" s="16">
        <f>IF(B250&lt;&gt;"",SUBTOTAL(103,B$7:$B250))</f>
        <v>244</v>
      </c>
      <c r="B250" s="17" t="s">
        <v>766</v>
      </c>
      <c r="C250" s="30" t="s">
        <v>142</v>
      </c>
      <c r="D250" s="31" t="s">
        <v>767</v>
      </c>
      <c r="E250" s="20" t="s">
        <v>768</v>
      </c>
      <c r="F250" s="17" t="s">
        <v>28</v>
      </c>
      <c r="G250" s="17" t="s">
        <v>752</v>
      </c>
      <c r="H250" s="17" t="s">
        <v>30</v>
      </c>
      <c r="I250" s="17" t="s">
        <v>30</v>
      </c>
      <c r="J250" s="17" t="s">
        <v>30</v>
      </c>
      <c r="K250" s="21">
        <v>9.5</v>
      </c>
      <c r="L250" s="17">
        <v>120</v>
      </c>
      <c r="M250" s="22">
        <v>3.32</v>
      </c>
      <c r="N250" s="17" t="s">
        <v>75</v>
      </c>
      <c r="O250" s="32"/>
      <c r="P250" s="33" t="s">
        <v>620</v>
      </c>
      <c r="Q250" s="34" t="s">
        <v>621</v>
      </c>
      <c r="R250" s="34" t="s">
        <v>622</v>
      </c>
      <c r="S250" s="27"/>
      <c r="T250" s="28"/>
      <c r="U250" s="27" t="e">
        <v>#N/A</v>
      </c>
      <c r="V250" s="29" t="s">
        <v>623</v>
      </c>
    </row>
    <row r="251" spans="1:22" ht="21.75" customHeight="1" x14ac:dyDescent="0.25">
      <c r="A251" s="16">
        <f>IF(B251&lt;&gt;"",SUBTOTAL(103,B$7:$B251))</f>
        <v>245</v>
      </c>
      <c r="B251" s="17" t="s">
        <v>769</v>
      </c>
      <c r="C251" s="30" t="s">
        <v>770</v>
      </c>
      <c r="D251" s="31" t="s">
        <v>78</v>
      </c>
      <c r="E251" s="20" t="s">
        <v>379</v>
      </c>
      <c r="F251" s="17" t="s">
        <v>28</v>
      </c>
      <c r="G251" s="17" t="s">
        <v>752</v>
      </c>
      <c r="H251" s="17" t="s">
        <v>30</v>
      </c>
      <c r="I251" s="17" t="s">
        <v>30</v>
      </c>
      <c r="J251" s="17" t="s">
        <v>30</v>
      </c>
      <c r="K251" s="21">
        <v>9</v>
      </c>
      <c r="L251" s="17">
        <v>120</v>
      </c>
      <c r="M251" s="22">
        <v>3.6</v>
      </c>
      <c r="N251" s="17" t="s">
        <v>31</v>
      </c>
      <c r="O251" s="32"/>
      <c r="P251" s="33" t="s">
        <v>620</v>
      </c>
      <c r="Q251" s="34" t="s">
        <v>621</v>
      </c>
      <c r="R251" s="34" t="s">
        <v>622</v>
      </c>
      <c r="S251" s="27"/>
      <c r="T251" s="28"/>
      <c r="U251" s="27" t="e">
        <v>#N/A</v>
      </c>
      <c r="V251" s="29" t="s">
        <v>623</v>
      </c>
    </row>
    <row r="252" spans="1:22" ht="21.75" customHeight="1" x14ac:dyDescent="0.25">
      <c r="A252" s="16">
        <f>IF(B252&lt;&gt;"",SUBTOTAL(103,B$7:$B252))</f>
        <v>246</v>
      </c>
      <c r="B252" s="17" t="s">
        <v>771</v>
      </c>
      <c r="C252" s="30" t="s">
        <v>213</v>
      </c>
      <c r="D252" s="31" t="s">
        <v>772</v>
      </c>
      <c r="E252" s="20" t="s">
        <v>543</v>
      </c>
      <c r="F252" s="17" t="s">
        <v>28</v>
      </c>
      <c r="G252" s="17" t="s">
        <v>752</v>
      </c>
      <c r="H252" s="17" t="s">
        <v>30</v>
      </c>
      <c r="I252" s="17" t="s">
        <v>30</v>
      </c>
      <c r="J252" s="17" t="s">
        <v>30</v>
      </c>
      <c r="K252" s="21">
        <v>8</v>
      </c>
      <c r="L252" s="17">
        <v>120</v>
      </c>
      <c r="M252" s="22">
        <v>3.54</v>
      </c>
      <c r="N252" s="17" t="s">
        <v>75</v>
      </c>
      <c r="O252" s="32"/>
      <c r="P252" s="33" t="s">
        <v>620</v>
      </c>
      <c r="Q252" s="34" t="s">
        <v>621</v>
      </c>
      <c r="R252" s="34" t="s">
        <v>622</v>
      </c>
      <c r="S252" s="27" t="s">
        <v>50</v>
      </c>
      <c r="T252" s="28"/>
      <c r="U252" s="27" t="e">
        <v>#N/A</v>
      </c>
      <c r="V252" s="29" t="s">
        <v>623</v>
      </c>
    </row>
    <row r="253" spans="1:22" ht="21.75" customHeight="1" x14ac:dyDescent="0.25">
      <c r="A253" s="16">
        <f>IF(B253&lt;&gt;"",SUBTOTAL(103,B$7:$B253))</f>
        <v>247</v>
      </c>
      <c r="B253" s="17" t="s">
        <v>773</v>
      </c>
      <c r="C253" s="30" t="s">
        <v>42</v>
      </c>
      <c r="D253" s="31" t="s">
        <v>774</v>
      </c>
      <c r="E253" s="20" t="s">
        <v>444</v>
      </c>
      <c r="F253" s="17" t="s">
        <v>28</v>
      </c>
      <c r="G253" s="17" t="s">
        <v>752</v>
      </c>
      <c r="H253" s="17" t="s">
        <v>30</v>
      </c>
      <c r="I253" s="17" t="s">
        <v>30</v>
      </c>
      <c r="J253" s="17" t="s">
        <v>30</v>
      </c>
      <c r="K253" s="21">
        <v>8</v>
      </c>
      <c r="L253" s="17">
        <v>120</v>
      </c>
      <c r="M253" s="22">
        <v>3.08</v>
      </c>
      <c r="N253" s="17" t="s">
        <v>40</v>
      </c>
      <c r="O253" s="32"/>
      <c r="P253" s="33" t="s">
        <v>620</v>
      </c>
      <c r="Q253" s="34" t="s">
        <v>621</v>
      </c>
      <c r="R253" s="34" t="s">
        <v>622</v>
      </c>
      <c r="S253" s="27" t="s">
        <v>50</v>
      </c>
      <c r="T253" s="28"/>
      <c r="U253" s="27" t="e">
        <v>#N/A</v>
      </c>
      <c r="V253" s="29" t="s">
        <v>623</v>
      </c>
    </row>
    <row r="254" spans="1:22" ht="21.75" customHeight="1" x14ac:dyDescent="0.25">
      <c r="A254" s="16">
        <f>IF(B254&lt;&gt;"",SUBTOTAL(103,B$7:$B254))</f>
        <v>248</v>
      </c>
      <c r="B254" s="17" t="s">
        <v>775</v>
      </c>
      <c r="C254" s="30" t="s">
        <v>776</v>
      </c>
      <c r="D254" s="31" t="s">
        <v>139</v>
      </c>
      <c r="E254" s="20" t="s">
        <v>189</v>
      </c>
      <c r="F254" s="17" t="s">
        <v>28</v>
      </c>
      <c r="G254" s="17" t="s">
        <v>752</v>
      </c>
      <c r="H254" s="17" t="s">
        <v>30</v>
      </c>
      <c r="I254" s="17" t="s">
        <v>30</v>
      </c>
      <c r="J254" s="17" t="s">
        <v>30</v>
      </c>
      <c r="K254" s="21">
        <v>9</v>
      </c>
      <c r="L254" s="17">
        <v>120</v>
      </c>
      <c r="M254" s="22">
        <v>3.21</v>
      </c>
      <c r="N254" s="17" t="s">
        <v>75</v>
      </c>
      <c r="O254" s="32"/>
      <c r="P254" s="33" t="s">
        <v>620</v>
      </c>
      <c r="Q254" s="34" t="s">
        <v>621</v>
      </c>
      <c r="R254" s="34" t="s">
        <v>622</v>
      </c>
      <c r="S254" s="27"/>
      <c r="T254" s="28"/>
      <c r="U254" s="27" t="e">
        <v>#N/A</v>
      </c>
      <c r="V254" s="29" t="s">
        <v>623</v>
      </c>
    </row>
    <row r="255" spans="1:22" ht="21.75" customHeight="1" x14ac:dyDescent="0.25">
      <c r="A255" s="16">
        <f>IF(B255&lt;&gt;"",SUBTOTAL(103,B$7:$B255))</f>
        <v>249</v>
      </c>
      <c r="B255" s="17" t="s">
        <v>777</v>
      </c>
      <c r="C255" s="30" t="s">
        <v>778</v>
      </c>
      <c r="D255" s="31" t="s">
        <v>438</v>
      </c>
      <c r="E255" s="20" t="s">
        <v>779</v>
      </c>
      <c r="F255" s="17" t="s">
        <v>28</v>
      </c>
      <c r="G255" s="17" t="s">
        <v>752</v>
      </c>
      <c r="H255" s="17" t="s">
        <v>30</v>
      </c>
      <c r="I255" s="17" t="s">
        <v>30</v>
      </c>
      <c r="J255" s="17" t="s">
        <v>30</v>
      </c>
      <c r="K255" s="21">
        <v>8.3000000000000007</v>
      </c>
      <c r="L255" s="17">
        <v>120</v>
      </c>
      <c r="M255" s="22">
        <v>2.83</v>
      </c>
      <c r="N255" s="17" t="s">
        <v>40</v>
      </c>
      <c r="O255" s="32"/>
      <c r="P255" s="33" t="s">
        <v>620</v>
      </c>
      <c r="Q255" s="34" t="s">
        <v>621</v>
      </c>
      <c r="R255" s="34" t="s">
        <v>622</v>
      </c>
      <c r="S255" s="27" t="s">
        <v>50</v>
      </c>
      <c r="T255" s="28"/>
      <c r="U255" s="27" t="e">
        <v>#N/A</v>
      </c>
      <c r="V255" s="29" t="s">
        <v>623</v>
      </c>
    </row>
    <row r="256" spans="1:22" ht="21.75" customHeight="1" x14ac:dyDescent="0.25">
      <c r="A256" s="16">
        <f>IF(B256&lt;&gt;"",SUBTOTAL(103,B$7:$B256))</f>
        <v>250</v>
      </c>
      <c r="B256" s="17" t="s">
        <v>780</v>
      </c>
      <c r="C256" s="30" t="s">
        <v>781</v>
      </c>
      <c r="D256" s="31" t="s">
        <v>307</v>
      </c>
      <c r="E256" s="20" t="s">
        <v>782</v>
      </c>
      <c r="F256" s="17" t="s">
        <v>28</v>
      </c>
      <c r="G256" s="17" t="s">
        <v>752</v>
      </c>
      <c r="H256" s="17" t="s">
        <v>30</v>
      </c>
      <c r="I256" s="17" t="s">
        <v>30</v>
      </c>
      <c r="J256" s="17" t="s">
        <v>30</v>
      </c>
      <c r="K256" s="21">
        <v>9.5</v>
      </c>
      <c r="L256" s="17">
        <v>120</v>
      </c>
      <c r="M256" s="22">
        <v>3.63</v>
      </c>
      <c r="N256" s="17" t="s">
        <v>31</v>
      </c>
      <c r="O256" s="32"/>
      <c r="P256" s="33" t="s">
        <v>620</v>
      </c>
      <c r="Q256" s="34" t="s">
        <v>621</v>
      </c>
      <c r="R256" s="34" t="s">
        <v>622</v>
      </c>
      <c r="S256" s="27"/>
      <c r="T256" s="28"/>
      <c r="U256" s="27" t="e">
        <v>#N/A</v>
      </c>
      <c r="V256" s="29" t="s">
        <v>623</v>
      </c>
    </row>
    <row r="257" spans="1:22" ht="21.75" customHeight="1" x14ac:dyDescent="0.25">
      <c r="A257" s="16">
        <f>IF(B257&lt;&gt;"",SUBTOTAL(103,B$7:$B257))</f>
        <v>251</v>
      </c>
      <c r="B257" s="17" t="s">
        <v>783</v>
      </c>
      <c r="C257" s="30" t="s">
        <v>784</v>
      </c>
      <c r="D257" s="31" t="s">
        <v>311</v>
      </c>
      <c r="E257" s="20" t="s">
        <v>107</v>
      </c>
      <c r="F257" s="17" t="s">
        <v>28</v>
      </c>
      <c r="G257" s="17" t="s">
        <v>752</v>
      </c>
      <c r="H257" s="17" t="s">
        <v>30</v>
      </c>
      <c r="I257" s="17" t="s">
        <v>30</v>
      </c>
      <c r="J257" s="17" t="s">
        <v>30</v>
      </c>
      <c r="K257" s="21">
        <v>5.0999999999999996</v>
      </c>
      <c r="L257" s="17">
        <v>120</v>
      </c>
      <c r="M257" s="22">
        <v>2.62</v>
      </c>
      <c r="N257" s="17" t="s">
        <v>40</v>
      </c>
      <c r="O257" s="32"/>
      <c r="P257" s="33" t="s">
        <v>620</v>
      </c>
      <c r="Q257" s="34" t="s">
        <v>621</v>
      </c>
      <c r="R257" s="34" t="s">
        <v>622</v>
      </c>
      <c r="S257" s="27" t="s">
        <v>50</v>
      </c>
      <c r="T257" s="28"/>
      <c r="U257" s="27" t="e">
        <v>#N/A</v>
      </c>
      <c r="V257" s="29" t="s">
        <v>623</v>
      </c>
    </row>
    <row r="258" spans="1:22" ht="21.75" customHeight="1" x14ac:dyDescent="0.25">
      <c r="A258" s="16">
        <f>IF(B258&lt;&gt;"",SUBTOTAL(103,B$7:$B258))</f>
        <v>252</v>
      </c>
      <c r="B258" s="17" t="s">
        <v>785</v>
      </c>
      <c r="C258" s="30" t="s">
        <v>361</v>
      </c>
      <c r="D258" s="31" t="s">
        <v>398</v>
      </c>
      <c r="E258" s="20" t="s">
        <v>786</v>
      </c>
      <c r="F258" s="17" t="s">
        <v>28</v>
      </c>
      <c r="G258" s="17" t="s">
        <v>752</v>
      </c>
      <c r="H258" s="17" t="s">
        <v>30</v>
      </c>
      <c r="I258" s="17" t="s">
        <v>30</v>
      </c>
      <c r="J258" s="17" t="s">
        <v>30</v>
      </c>
      <c r="K258" s="21">
        <v>8.5</v>
      </c>
      <c r="L258" s="17">
        <v>120</v>
      </c>
      <c r="M258" s="22">
        <v>3.3</v>
      </c>
      <c r="N258" s="17" t="s">
        <v>75</v>
      </c>
      <c r="O258" s="32"/>
      <c r="P258" s="33" t="s">
        <v>620</v>
      </c>
      <c r="Q258" s="34" t="s">
        <v>621</v>
      </c>
      <c r="R258" s="34" t="s">
        <v>622</v>
      </c>
      <c r="S258" s="27"/>
      <c r="T258" s="28"/>
      <c r="U258" s="27" t="e">
        <v>#N/A</v>
      </c>
      <c r="V258" s="29" t="s">
        <v>623</v>
      </c>
    </row>
    <row r="259" spans="1:22" ht="21.75" customHeight="1" x14ac:dyDescent="0.25">
      <c r="A259" s="16">
        <f>IF(B259&lt;&gt;"",SUBTOTAL(103,B$7:$B259))</f>
        <v>253</v>
      </c>
      <c r="B259" s="17" t="s">
        <v>787</v>
      </c>
      <c r="C259" s="30" t="s">
        <v>788</v>
      </c>
      <c r="D259" s="31" t="s">
        <v>118</v>
      </c>
      <c r="E259" s="20" t="s">
        <v>789</v>
      </c>
      <c r="F259" s="17" t="s">
        <v>28</v>
      </c>
      <c r="G259" s="17" t="s">
        <v>752</v>
      </c>
      <c r="H259" s="17" t="s">
        <v>30</v>
      </c>
      <c r="I259" s="17" t="s">
        <v>30</v>
      </c>
      <c r="J259" s="17" t="s">
        <v>30</v>
      </c>
      <c r="K259" s="21">
        <v>8.5</v>
      </c>
      <c r="L259" s="17">
        <v>120</v>
      </c>
      <c r="M259" s="22">
        <v>2.75</v>
      </c>
      <c r="N259" s="17" t="s">
        <v>40</v>
      </c>
      <c r="O259" s="32"/>
      <c r="P259" s="33" t="s">
        <v>620</v>
      </c>
      <c r="Q259" s="34" t="s">
        <v>621</v>
      </c>
      <c r="R259" s="34" t="s">
        <v>622</v>
      </c>
      <c r="S259" s="27" t="s">
        <v>471</v>
      </c>
      <c r="T259" s="28"/>
      <c r="U259" s="27" t="e">
        <v>#N/A</v>
      </c>
      <c r="V259" s="29" t="s">
        <v>623</v>
      </c>
    </row>
    <row r="260" spans="1:22" ht="21.75" customHeight="1" x14ac:dyDescent="0.25">
      <c r="A260" s="16">
        <f>IF(B260&lt;&gt;"",SUBTOTAL(103,B$7:$B260))</f>
        <v>254</v>
      </c>
      <c r="B260" s="17" t="s">
        <v>790</v>
      </c>
      <c r="C260" s="30" t="s">
        <v>791</v>
      </c>
      <c r="D260" s="31" t="s">
        <v>792</v>
      </c>
      <c r="E260" s="20" t="s">
        <v>345</v>
      </c>
      <c r="F260" s="17" t="s">
        <v>28</v>
      </c>
      <c r="G260" s="17" t="s">
        <v>793</v>
      </c>
      <c r="H260" s="17" t="s">
        <v>30</v>
      </c>
      <c r="I260" s="17" t="s">
        <v>30</v>
      </c>
      <c r="J260" s="17" t="s">
        <v>30</v>
      </c>
      <c r="K260" s="21">
        <v>8.5</v>
      </c>
      <c r="L260" s="17">
        <v>120</v>
      </c>
      <c r="M260" s="22">
        <v>3.03</v>
      </c>
      <c r="N260" s="17" t="s">
        <v>40</v>
      </c>
      <c r="O260" s="32"/>
      <c r="P260" s="33" t="s">
        <v>794</v>
      </c>
      <c r="Q260" s="34" t="s">
        <v>795</v>
      </c>
      <c r="R260" s="34" t="s">
        <v>796</v>
      </c>
      <c r="S260" s="27"/>
      <c r="T260" s="28"/>
      <c r="U260" s="27" t="e">
        <v>#N/A</v>
      </c>
      <c r="V260" s="29" t="s">
        <v>797</v>
      </c>
    </row>
    <row r="261" spans="1:22" ht="21.75" customHeight="1" x14ac:dyDescent="0.25">
      <c r="A261" s="16">
        <f>IF(B261&lt;&gt;"",SUBTOTAL(103,B$7:$B261))</f>
        <v>255</v>
      </c>
      <c r="B261" s="17" t="s">
        <v>798</v>
      </c>
      <c r="C261" s="30" t="s">
        <v>799</v>
      </c>
      <c r="D261" s="31" t="s">
        <v>404</v>
      </c>
      <c r="E261" s="20" t="s">
        <v>800</v>
      </c>
      <c r="F261" s="17" t="s">
        <v>28</v>
      </c>
      <c r="G261" s="17" t="s">
        <v>793</v>
      </c>
      <c r="H261" s="17" t="s">
        <v>30</v>
      </c>
      <c r="I261" s="17" t="s">
        <v>30</v>
      </c>
      <c r="J261" s="17" t="s">
        <v>30</v>
      </c>
      <c r="K261" s="21">
        <v>9</v>
      </c>
      <c r="L261" s="17">
        <v>120</v>
      </c>
      <c r="M261" s="22">
        <v>3.33</v>
      </c>
      <c r="N261" s="17" t="s">
        <v>75</v>
      </c>
      <c r="O261" s="32"/>
      <c r="P261" s="33" t="s">
        <v>794</v>
      </c>
      <c r="Q261" s="34" t="s">
        <v>795</v>
      </c>
      <c r="R261" s="34" t="s">
        <v>796</v>
      </c>
      <c r="S261" s="27" t="s">
        <v>50</v>
      </c>
      <c r="T261" s="28"/>
      <c r="U261" s="27" t="e">
        <v>#N/A</v>
      </c>
      <c r="V261" s="29" t="s">
        <v>797</v>
      </c>
    </row>
    <row r="262" spans="1:22" ht="21.75" customHeight="1" x14ac:dyDescent="0.25">
      <c r="A262" s="16">
        <f>IF(B262&lt;&gt;"",SUBTOTAL(103,B$7:$B262))</f>
        <v>256</v>
      </c>
      <c r="B262" s="17" t="s">
        <v>801</v>
      </c>
      <c r="C262" s="30" t="s">
        <v>802</v>
      </c>
      <c r="D262" s="31" t="s">
        <v>803</v>
      </c>
      <c r="E262" s="20" t="s">
        <v>735</v>
      </c>
      <c r="F262" s="17" t="s">
        <v>55</v>
      </c>
      <c r="G262" s="17" t="s">
        <v>793</v>
      </c>
      <c r="H262" s="17" t="s">
        <v>30</v>
      </c>
      <c r="I262" s="17" t="s">
        <v>30</v>
      </c>
      <c r="J262" s="17" t="s">
        <v>30</v>
      </c>
      <c r="K262" s="21">
        <v>8.9</v>
      </c>
      <c r="L262" s="17">
        <v>120</v>
      </c>
      <c r="M262" s="22">
        <v>2.52</v>
      </c>
      <c r="N262" s="17" t="s">
        <v>40</v>
      </c>
      <c r="O262" s="32"/>
      <c r="P262" s="33" t="s">
        <v>794</v>
      </c>
      <c r="Q262" s="34" t="s">
        <v>795</v>
      </c>
      <c r="R262" s="34" t="s">
        <v>796</v>
      </c>
      <c r="S262" s="27"/>
      <c r="T262" s="28"/>
      <c r="U262" s="27" t="e">
        <v>#N/A</v>
      </c>
      <c r="V262" s="29" t="s">
        <v>797</v>
      </c>
    </row>
    <row r="263" spans="1:22" ht="21.75" customHeight="1" x14ac:dyDescent="0.25">
      <c r="A263" s="16">
        <f>IF(B263&lt;&gt;"",SUBTOTAL(103,B$7:$B263))</f>
        <v>257</v>
      </c>
      <c r="B263" s="17" t="s">
        <v>804</v>
      </c>
      <c r="C263" s="30" t="s">
        <v>464</v>
      </c>
      <c r="D263" s="31" t="s">
        <v>277</v>
      </c>
      <c r="E263" s="20" t="s">
        <v>805</v>
      </c>
      <c r="F263" s="17" t="s">
        <v>28</v>
      </c>
      <c r="G263" s="17" t="s">
        <v>793</v>
      </c>
      <c r="H263" s="17" t="s">
        <v>30</v>
      </c>
      <c r="I263" s="17" t="s">
        <v>30</v>
      </c>
      <c r="J263" s="17" t="s">
        <v>30</v>
      </c>
      <c r="K263" s="21">
        <v>9.3000000000000007</v>
      </c>
      <c r="L263" s="17">
        <v>120</v>
      </c>
      <c r="M263" s="22">
        <v>2.77</v>
      </c>
      <c r="N263" s="17" t="s">
        <v>40</v>
      </c>
      <c r="O263" s="32"/>
      <c r="P263" s="33" t="s">
        <v>794</v>
      </c>
      <c r="Q263" s="34" t="s">
        <v>795</v>
      </c>
      <c r="R263" s="34" t="s">
        <v>796</v>
      </c>
      <c r="S263" s="27"/>
      <c r="T263" s="28"/>
      <c r="U263" s="27" t="e">
        <v>#N/A</v>
      </c>
      <c r="V263" s="29" t="s">
        <v>797</v>
      </c>
    </row>
    <row r="264" spans="1:22" ht="21.75" customHeight="1" x14ac:dyDescent="0.25">
      <c r="A264" s="16">
        <f>IF(B264&lt;&gt;"",SUBTOTAL(103,B$7:$B264))</f>
        <v>258</v>
      </c>
      <c r="B264" s="17" t="s">
        <v>806</v>
      </c>
      <c r="C264" s="30" t="s">
        <v>42</v>
      </c>
      <c r="D264" s="31" t="s">
        <v>438</v>
      </c>
      <c r="E264" s="20" t="s">
        <v>395</v>
      </c>
      <c r="F264" s="17" t="s">
        <v>28</v>
      </c>
      <c r="G264" s="17" t="s">
        <v>793</v>
      </c>
      <c r="H264" s="17" t="s">
        <v>30</v>
      </c>
      <c r="I264" s="17" t="s">
        <v>30</v>
      </c>
      <c r="J264" s="17" t="s">
        <v>30</v>
      </c>
      <c r="K264" s="21">
        <v>8.6999999999999993</v>
      </c>
      <c r="L264" s="17">
        <v>120</v>
      </c>
      <c r="M264" s="22">
        <v>3.15</v>
      </c>
      <c r="N264" s="17" t="s">
        <v>40</v>
      </c>
      <c r="O264" s="32"/>
      <c r="P264" s="33" t="s">
        <v>794</v>
      </c>
      <c r="Q264" s="34" t="s">
        <v>795</v>
      </c>
      <c r="R264" s="34" t="s">
        <v>796</v>
      </c>
      <c r="S264" s="27" t="s">
        <v>50</v>
      </c>
      <c r="T264" s="28"/>
      <c r="U264" s="27" t="e">
        <v>#N/A</v>
      </c>
      <c r="V264" s="29" t="s">
        <v>797</v>
      </c>
    </row>
    <row r="265" spans="1:22" ht="28.5" customHeight="1" x14ac:dyDescent="0.25">
      <c r="A265" s="16">
        <f>IF(B265&lt;&gt;"",SUBTOTAL(103,B$7:$B265))</f>
        <v>259</v>
      </c>
      <c r="B265" s="17" t="s">
        <v>807</v>
      </c>
      <c r="C265" s="30" t="s">
        <v>42</v>
      </c>
      <c r="D265" s="31" t="s">
        <v>808</v>
      </c>
      <c r="E265" s="20" t="s">
        <v>809</v>
      </c>
      <c r="F265" s="17" t="s">
        <v>28</v>
      </c>
      <c r="G265" s="17" t="s">
        <v>793</v>
      </c>
      <c r="H265" s="17" t="s">
        <v>30</v>
      </c>
      <c r="I265" s="17" t="s">
        <v>30</v>
      </c>
      <c r="J265" s="17" t="s">
        <v>30</v>
      </c>
      <c r="K265" s="21">
        <v>8.6999999999999993</v>
      </c>
      <c r="L265" s="17">
        <v>120</v>
      </c>
      <c r="M265" s="22">
        <v>2.96</v>
      </c>
      <c r="N265" s="17" t="s">
        <v>40</v>
      </c>
      <c r="O265" s="32"/>
      <c r="P265" s="33" t="s">
        <v>794</v>
      </c>
      <c r="Q265" s="34" t="s">
        <v>795</v>
      </c>
      <c r="R265" s="35" t="s">
        <v>810</v>
      </c>
      <c r="S265" s="27" t="s">
        <v>50</v>
      </c>
      <c r="T265" s="28"/>
      <c r="U265" s="27" t="e">
        <v>#N/A</v>
      </c>
      <c r="V265" s="29" t="s">
        <v>797</v>
      </c>
    </row>
    <row r="266" spans="1:22" ht="21.75" customHeight="1" x14ac:dyDescent="0.25">
      <c r="A266" s="16">
        <f>IF(B266&lt;&gt;"",SUBTOTAL(103,B$7:$B266))</f>
        <v>260</v>
      </c>
      <c r="B266" s="17" t="s">
        <v>811</v>
      </c>
      <c r="C266" s="30" t="s">
        <v>42</v>
      </c>
      <c r="D266" s="31" t="s">
        <v>325</v>
      </c>
      <c r="E266" s="20" t="s">
        <v>812</v>
      </c>
      <c r="F266" s="17" t="s">
        <v>28</v>
      </c>
      <c r="G266" s="17" t="s">
        <v>793</v>
      </c>
      <c r="H266" s="17" t="s">
        <v>30</v>
      </c>
      <c r="I266" s="17" t="s">
        <v>30</v>
      </c>
      <c r="J266" s="17" t="s">
        <v>30</v>
      </c>
      <c r="K266" s="21">
        <v>7</v>
      </c>
      <c r="L266" s="17">
        <v>120</v>
      </c>
      <c r="M266" s="22">
        <v>3.32</v>
      </c>
      <c r="N266" s="17" t="s">
        <v>75</v>
      </c>
      <c r="O266" s="32"/>
      <c r="P266" s="33" t="s">
        <v>794</v>
      </c>
      <c r="Q266" s="34" t="s">
        <v>795</v>
      </c>
      <c r="R266" s="34" t="s">
        <v>796</v>
      </c>
      <c r="S266" s="27"/>
      <c r="T266" s="28"/>
      <c r="U266" s="27" t="e">
        <v>#N/A</v>
      </c>
      <c r="V266" s="29" t="s">
        <v>797</v>
      </c>
    </row>
    <row r="267" spans="1:22" ht="21.75" customHeight="1" x14ac:dyDescent="0.25">
      <c r="A267" s="16">
        <f>IF(B267&lt;&gt;"",SUBTOTAL(103,B$7:$B267))</f>
        <v>261</v>
      </c>
      <c r="B267" s="17" t="s">
        <v>813</v>
      </c>
      <c r="C267" s="30" t="s">
        <v>814</v>
      </c>
      <c r="D267" s="31" t="s">
        <v>815</v>
      </c>
      <c r="E267" s="20" t="s">
        <v>816</v>
      </c>
      <c r="F267" s="17" t="s">
        <v>28</v>
      </c>
      <c r="G267" s="17" t="s">
        <v>817</v>
      </c>
      <c r="H267" s="17" t="s">
        <v>30</v>
      </c>
      <c r="I267" s="17" t="s">
        <v>30</v>
      </c>
      <c r="J267" s="17" t="s">
        <v>30</v>
      </c>
      <c r="K267" s="21">
        <v>9</v>
      </c>
      <c r="L267" s="17">
        <v>120</v>
      </c>
      <c r="M267" s="22">
        <v>3.52</v>
      </c>
      <c r="N267" s="17" t="s">
        <v>75</v>
      </c>
      <c r="O267" s="32"/>
      <c r="P267" s="33" t="s">
        <v>794</v>
      </c>
      <c r="Q267" s="34" t="s">
        <v>795</v>
      </c>
      <c r="R267" s="34" t="s">
        <v>796</v>
      </c>
      <c r="S267" s="27" t="s">
        <v>50</v>
      </c>
      <c r="T267" s="28"/>
      <c r="U267" s="27" t="e">
        <v>#N/A</v>
      </c>
      <c r="V267" s="29" t="s">
        <v>797</v>
      </c>
    </row>
    <row r="268" spans="1:22" ht="21.75" customHeight="1" x14ac:dyDescent="0.25">
      <c r="A268" s="16">
        <f>IF(B268&lt;&gt;"",SUBTOTAL(103,B$7:$B268))</f>
        <v>262</v>
      </c>
      <c r="B268" s="17" t="s">
        <v>818</v>
      </c>
      <c r="C268" s="30" t="s">
        <v>819</v>
      </c>
      <c r="D268" s="31" t="s">
        <v>820</v>
      </c>
      <c r="E268" s="20" t="s">
        <v>294</v>
      </c>
      <c r="F268" s="17" t="s">
        <v>28</v>
      </c>
      <c r="G268" s="17" t="s">
        <v>817</v>
      </c>
      <c r="H268" s="17" t="s">
        <v>30</v>
      </c>
      <c r="I268" s="17" t="s">
        <v>30</v>
      </c>
      <c r="J268" s="17" t="s">
        <v>30</v>
      </c>
      <c r="K268" s="21">
        <v>8.3000000000000007</v>
      </c>
      <c r="L268" s="17">
        <v>120</v>
      </c>
      <c r="M268" s="22">
        <v>2.73</v>
      </c>
      <c r="N268" s="17" t="s">
        <v>40</v>
      </c>
      <c r="O268" s="32"/>
      <c r="P268" s="33" t="s">
        <v>794</v>
      </c>
      <c r="Q268" s="34" t="s">
        <v>795</v>
      </c>
      <c r="R268" s="34" t="s">
        <v>796</v>
      </c>
      <c r="S268" s="27" t="s">
        <v>50</v>
      </c>
      <c r="T268" s="28"/>
      <c r="U268" s="27" t="e">
        <v>#N/A</v>
      </c>
      <c r="V268" s="29" t="s">
        <v>797</v>
      </c>
    </row>
    <row r="269" spans="1:22" ht="21.75" customHeight="1" x14ac:dyDescent="0.25">
      <c r="A269" s="16">
        <f>IF(B269&lt;&gt;"",SUBTOTAL(103,B$7:$B269))</f>
        <v>263</v>
      </c>
      <c r="B269" s="17" t="s">
        <v>821</v>
      </c>
      <c r="C269" s="30" t="s">
        <v>822</v>
      </c>
      <c r="D269" s="31" t="s">
        <v>53</v>
      </c>
      <c r="E269" s="20" t="s">
        <v>62</v>
      </c>
      <c r="F269" s="17" t="s">
        <v>55</v>
      </c>
      <c r="G269" s="17" t="s">
        <v>817</v>
      </c>
      <c r="H269" s="17" t="s">
        <v>30</v>
      </c>
      <c r="I269" s="17" t="s">
        <v>30</v>
      </c>
      <c r="J269" s="17" t="s">
        <v>30</v>
      </c>
      <c r="K269" s="21">
        <v>8.8000000000000007</v>
      </c>
      <c r="L269" s="17">
        <v>120</v>
      </c>
      <c r="M269" s="22">
        <v>2.63</v>
      </c>
      <c r="N269" s="17" t="s">
        <v>40</v>
      </c>
      <c r="O269" s="32"/>
      <c r="P269" s="33" t="s">
        <v>794</v>
      </c>
      <c r="Q269" s="34" t="s">
        <v>795</v>
      </c>
      <c r="R269" s="34" t="s">
        <v>796</v>
      </c>
      <c r="S269" s="27" t="s">
        <v>50</v>
      </c>
      <c r="T269" s="28"/>
      <c r="U269" s="27" t="e">
        <v>#N/A</v>
      </c>
      <c r="V269" s="29" t="s">
        <v>797</v>
      </c>
    </row>
    <row r="270" spans="1:22" ht="21.75" customHeight="1" x14ac:dyDescent="0.25">
      <c r="A270" s="16">
        <f>IF(B270&lt;&gt;"",SUBTOTAL(103,B$7:$B270))</f>
        <v>264</v>
      </c>
      <c r="B270" s="17" t="s">
        <v>823</v>
      </c>
      <c r="C270" s="30" t="s">
        <v>824</v>
      </c>
      <c r="D270" s="31" t="s">
        <v>825</v>
      </c>
      <c r="E270" s="20" t="s">
        <v>826</v>
      </c>
      <c r="F270" s="17" t="s">
        <v>55</v>
      </c>
      <c r="G270" s="17" t="s">
        <v>817</v>
      </c>
      <c r="H270" s="17" t="s">
        <v>30</v>
      </c>
      <c r="I270" s="17" t="s">
        <v>30</v>
      </c>
      <c r="J270" s="17" t="s">
        <v>30</v>
      </c>
      <c r="K270" s="21">
        <v>8.9</v>
      </c>
      <c r="L270" s="17">
        <v>120</v>
      </c>
      <c r="M270" s="22">
        <v>3.2</v>
      </c>
      <c r="N270" s="17" t="s">
        <v>75</v>
      </c>
      <c r="O270" s="32"/>
      <c r="P270" s="33" t="s">
        <v>794</v>
      </c>
      <c r="Q270" s="34" t="s">
        <v>795</v>
      </c>
      <c r="R270" s="34" t="s">
        <v>796</v>
      </c>
      <c r="S270" s="27" t="s">
        <v>50</v>
      </c>
      <c r="T270" s="28"/>
      <c r="U270" s="27" t="e">
        <v>#N/A</v>
      </c>
      <c r="V270" s="29" t="s">
        <v>797</v>
      </c>
    </row>
    <row r="271" spans="1:22" ht="21.75" customHeight="1" x14ac:dyDescent="0.25">
      <c r="A271" s="16">
        <f>IF(B271&lt;&gt;"",SUBTOTAL(103,B$7:$B271))</f>
        <v>265</v>
      </c>
      <c r="B271" s="17" t="s">
        <v>827</v>
      </c>
      <c r="C271" s="30" t="s">
        <v>828</v>
      </c>
      <c r="D271" s="31" t="s">
        <v>47</v>
      </c>
      <c r="E271" s="20" t="s">
        <v>67</v>
      </c>
      <c r="F271" s="17" t="s">
        <v>28</v>
      </c>
      <c r="G271" s="17" t="s">
        <v>829</v>
      </c>
      <c r="H271" s="17" t="s">
        <v>30</v>
      </c>
      <c r="I271" s="17" t="s">
        <v>30</v>
      </c>
      <c r="J271" s="17" t="s">
        <v>30</v>
      </c>
      <c r="K271" s="21">
        <v>8.5</v>
      </c>
      <c r="L271" s="17">
        <v>120</v>
      </c>
      <c r="M271" s="22">
        <v>3.12</v>
      </c>
      <c r="N271" s="17" t="s">
        <v>40</v>
      </c>
      <c r="O271" s="32"/>
      <c r="P271" s="33" t="s">
        <v>794</v>
      </c>
      <c r="Q271" s="34" t="s">
        <v>795</v>
      </c>
      <c r="R271" s="34" t="s">
        <v>796</v>
      </c>
      <c r="S271" s="27"/>
      <c r="T271" s="28"/>
      <c r="U271" s="27" t="e">
        <v>#N/A</v>
      </c>
      <c r="V271" s="29" t="s">
        <v>797</v>
      </c>
    </row>
    <row r="272" spans="1:22" ht="21.75" customHeight="1" x14ac:dyDescent="0.25">
      <c r="A272" s="16">
        <f>IF(B272&lt;&gt;"",SUBTOTAL(103,B$7:$B272))</f>
        <v>266</v>
      </c>
      <c r="B272" s="17" t="s">
        <v>830</v>
      </c>
      <c r="C272" s="30" t="s">
        <v>42</v>
      </c>
      <c r="D272" s="31" t="s">
        <v>792</v>
      </c>
      <c r="E272" s="20" t="s">
        <v>831</v>
      </c>
      <c r="F272" s="17" t="s">
        <v>28</v>
      </c>
      <c r="G272" s="17" t="s">
        <v>829</v>
      </c>
      <c r="H272" s="17" t="s">
        <v>30</v>
      </c>
      <c r="I272" s="17" t="s">
        <v>30</v>
      </c>
      <c r="J272" s="17" t="s">
        <v>30</v>
      </c>
      <c r="K272" s="21">
        <v>9</v>
      </c>
      <c r="L272" s="17">
        <v>120</v>
      </c>
      <c r="M272" s="22">
        <v>2.82</v>
      </c>
      <c r="N272" s="17" t="s">
        <v>40</v>
      </c>
      <c r="O272" s="32"/>
      <c r="P272" s="33" t="s">
        <v>794</v>
      </c>
      <c r="Q272" s="34" t="s">
        <v>795</v>
      </c>
      <c r="R272" s="34" t="s">
        <v>796</v>
      </c>
      <c r="S272" s="27" t="s">
        <v>50</v>
      </c>
      <c r="T272" s="28"/>
      <c r="U272" s="27" t="e">
        <v>#N/A</v>
      </c>
      <c r="V272" s="29" t="s">
        <v>797</v>
      </c>
    </row>
    <row r="273" spans="1:22" ht="21.75" customHeight="1" x14ac:dyDescent="0.25">
      <c r="A273" s="16">
        <f>IF(B273&lt;&gt;"",SUBTOTAL(103,B$7:$B273))</f>
        <v>267</v>
      </c>
      <c r="B273" s="17" t="s">
        <v>832</v>
      </c>
      <c r="C273" s="30" t="s">
        <v>42</v>
      </c>
      <c r="D273" s="31" t="s">
        <v>833</v>
      </c>
      <c r="E273" s="20" t="s">
        <v>603</v>
      </c>
      <c r="F273" s="17" t="s">
        <v>28</v>
      </c>
      <c r="G273" s="17" t="s">
        <v>829</v>
      </c>
      <c r="H273" s="17" t="s">
        <v>30</v>
      </c>
      <c r="I273" s="17" t="s">
        <v>30</v>
      </c>
      <c r="J273" s="17" t="s">
        <v>30</v>
      </c>
      <c r="K273" s="21">
        <v>8.6</v>
      </c>
      <c r="L273" s="17">
        <v>120</v>
      </c>
      <c r="M273" s="22">
        <v>3.04</v>
      </c>
      <c r="N273" s="17" t="s">
        <v>40</v>
      </c>
      <c r="O273" s="32"/>
      <c r="P273" s="33" t="s">
        <v>794</v>
      </c>
      <c r="Q273" s="34" t="s">
        <v>795</v>
      </c>
      <c r="R273" s="34" t="s">
        <v>796</v>
      </c>
      <c r="S273" s="27" t="s">
        <v>50</v>
      </c>
      <c r="T273" s="28"/>
      <c r="U273" s="27" t="e">
        <v>#N/A</v>
      </c>
      <c r="V273" s="29" t="s">
        <v>797</v>
      </c>
    </row>
    <row r="274" spans="1:22" ht="21.75" customHeight="1" x14ac:dyDescent="0.25">
      <c r="A274" s="16">
        <f>IF(B274&lt;&gt;"",SUBTOTAL(103,B$7:$B274))</f>
        <v>268</v>
      </c>
      <c r="B274" s="17" t="s">
        <v>834</v>
      </c>
      <c r="C274" s="30" t="s">
        <v>835</v>
      </c>
      <c r="D274" s="31" t="s">
        <v>836</v>
      </c>
      <c r="E274" s="20" t="s">
        <v>837</v>
      </c>
      <c r="F274" s="17" t="s">
        <v>55</v>
      </c>
      <c r="G274" s="17" t="s">
        <v>838</v>
      </c>
      <c r="H274" s="17" t="s">
        <v>30</v>
      </c>
      <c r="I274" s="17" t="s">
        <v>30</v>
      </c>
      <c r="J274" s="17" t="s">
        <v>30</v>
      </c>
      <c r="K274" s="21">
        <v>8.5</v>
      </c>
      <c r="L274" s="17">
        <v>120</v>
      </c>
      <c r="M274" s="22">
        <v>2.48</v>
      </c>
      <c r="N274" s="17" t="s">
        <v>194</v>
      </c>
      <c r="O274" s="32"/>
      <c r="P274" s="33" t="s">
        <v>794</v>
      </c>
      <c r="Q274" s="34" t="s">
        <v>795</v>
      </c>
      <c r="R274" s="34" t="s">
        <v>796</v>
      </c>
      <c r="S274" s="27"/>
      <c r="T274" s="28"/>
      <c r="U274" s="27" t="e">
        <v>#N/A</v>
      </c>
      <c r="V274" s="29" t="s">
        <v>797</v>
      </c>
    </row>
    <row r="275" spans="1:22" ht="21.75" customHeight="1" x14ac:dyDescent="0.25">
      <c r="A275" s="16">
        <f>IF(B275&lt;&gt;"",SUBTOTAL(103,B$7:$B275))</f>
        <v>269</v>
      </c>
      <c r="B275" s="17" t="s">
        <v>839</v>
      </c>
      <c r="C275" s="30" t="s">
        <v>840</v>
      </c>
      <c r="D275" s="31" t="s">
        <v>734</v>
      </c>
      <c r="E275" s="20" t="s">
        <v>666</v>
      </c>
      <c r="F275" s="17" t="s">
        <v>28</v>
      </c>
      <c r="G275" s="17" t="s">
        <v>838</v>
      </c>
      <c r="H275" s="17" t="s">
        <v>30</v>
      </c>
      <c r="I275" s="17" t="s">
        <v>30</v>
      </c>
      <c r="J275" s="17" t="s">
        <v>30</v>
      </c>
      <c r="K275" s="21">
        <v>8.6</v>
      </c>
      <c r="L275" s="17">
        <v>120</v>
      </c>
      <c r="M275" s="22">
        <v>3.05</v>
      </c>
      <c r="N275" s="17" t="s">
        <v>40</v>
      </c>
      <c r="O275" s="32"/>
      <c r="P275" s="33" t="s">
        <v>794</v>
      </c>
      <c r="Q275" s="34" t="s">
        <v>795</v>
      </c>
      <c r="R275" s="34" t="s">
        <v>796</v>
      </c>
      <c r="S275" s="27" t="s">
        <v>50</v>
      </c>
      <c r="T275" s="28"/>
      <c r="U275" s="27" t="e">
        <v>#N/A</v>
      </c>
      <c r="V275" s="29" t="s">
        <v>797</v>
      </c>
    </row>
    <row r="276" spans="1:22" ht="21.75" customHeight="1" x14ac:dyDescent="0.25">
      <c r="A276" s="16">
        <f>IF(B276&lt;&gt;"",SUBTOTAL(103,B$7:$B276))</f>
        <v>270</v>
      </c>
      <c r="B276" s="17" t="s">
        <v>841</v>
      </c>
      <c r="C276" s="30" t="s">
        <v>759</v>
      </c>
      <c r="D276" s="31" t="s">
        <v>438</v>
      </c>
      <c r="E276" s="20" t="s">
        <v>755</v>
      </c>
      <c r="F276" s="17" t="s">
        <v>28</v>
      </c>
      <c r="G276" s="17" t="s">
        <v>838</v>
      </c>
      <c r="H276" s="17" t="s">
        <v>30</v>
      </c>
      <c r="I276" s="17" t="s">
        <v>30</v>
      </c>
      <c r="J276" s="17" t="s">
        <v>30</v>
      </c>
      <c r="K276" s="21">
        <v>8.5</v>
      </c>
      <c r="L276" s="17">
        <v>120</v>
      </c>
      <c r="M276" s="22">
        <v>2.73</v>
      </c>
      <c r="N276" s="17" t="s">
        <v>40</v>
      </c>
      <c r="O276" s="32"/>
      <c r="P276" s="33" t="s">
        <v>794</v>
      </c>
      <c r="Q276" s="34" t="s">
        <v>795</v>
      </c>
      <c r="R276" s="34" t="s">
        <v>796</v>
      </c>
      <c r="S276" s="27" t="s">
        <v>50</v>
      </c>
      <c r="T276" s="28"/>
      <c r="U276" s="27" t="e">
        <v>#N/A</v>
      </c>
      <c r="V276" s="29" t="s">
        <v>797</v>
      </c>
    </row>
    <row r="277" spans="1:22" ht="21.75" customHeight="1" x14ac:dyDescent="0.25">
      <c r="A277" s="16">
        <f>IF(B277&lt;&gt;"",SUBTOTAL(103,B$7:$B277))</f>
        <v>271</v>
      </c>
      <c r="B277" s="17" t="s">
        <v>842</v>
      </c>
      <c r="C277" s="30" t="s">
        <v>42</v>
      </c>
      <c r="D277" s="31" t="s">
        <v>235</v>
      </c>
      <c r="E277" s="20" t="s">
        <v>843</v>
      </c>
      <c r="F277" s="17" t="s">
        <v>28</v>
      </c>
      <c r="G277" s="17" t="s">
        <v>838</v>
      </c>
      <c r="H277" s="17" t="s">
        <v>30</v>
      </c>
      <c r="I277" s="17" t="s">
        <v>30</v>
      </c>
      <c r="J277" s="17" t="s">
        <v>30</v>
      </c>
      <c r="K277" s="21">
        <v>8.5</v>
      </c>
      <c r="L277" s="17">
        <v>120</v>
      </c>
      <c r="M277" s="22">
        <v>3.43</v>
      </c>
      <c r="N277" s="17" t="s">
        <v>75</v>
      </c>
      <c r="O277" s="32"/>
      <c r="P277" s="33" t="s">
        <v>794</v>
      </c>
      <c r="Q277" s="34" t="s">
        <v>795</v>
      </c>
      <c r="R277" s="34" t="s">
        <v>796</v>
      </c>
      <c r="S277" s="27"/>
      <c r="T277" s="28"/>
      <c r="U277" s="27" t="e">
        <v>#N/A</v>
      </c>
      <c r="V277" s="29" t="s">
        <v>797</v>
      </c>
    </row>
    <row r="278" spans="1:22" ht="21.75" customHeight="1" x14ac:dyDescent="0.25">
      <c r="A278" s="16">
        <f>IF(B278&lt;&gt;"",SUBTOTAL(103,B$7:$B278))</f>
        <v>272</v>
      </c>
      <c r="B278" s="17" t="s">
        <v>844</v>
      </c>
      <c r="C278" s="30" t="s">
        <v>845</v>
      </c>
      <c r="D278" s="31" t="s">
        <v>368</v>
      </c>
      <c r="E278" s="20" t="s">
        <v>846</v>
      </c>
      <c r="F278" s="17" t="s">
        <v>28</v>
      </c>
      <c r="G278" s="17" t="s">
        <v>838</v>
      </c>
      <c r="H278" s="17" t="s">
        <v>30</v>
      </c>
      <c r="I278" s="17" t="s">
        <v>30</v>
      </c>
      <c r="J278" s="17" t="s">
        <v>30</v>
      </c>
      <c r="K278" s="21">
        <v>8.5</v>
      </c>
      <c r="L278" s="17">
        <v>120</v>
      </c>
      <c r="M278" s="22">
        <v>3.25</v>
      </c>
      <c r="N278" s="17" t="s">
        <v>75</v>
      </c>
      <c r="O278" s="32"/>
      <c r="P278" s="33" t="s">
        <v>794</v>
      </c>
      <c r="Q278" s="34" t="s">
        <v>795</v>
      </c>
      <c r="R278" s="34" t="s">
        <v>796</v>
      </c>
      <c r="S278" s="27"/>
      <c r="T278" s="28"/>
      <c r="U278" s="27" t="e">
        <v>#N/A</v>
      </c>
      <c r="V278" s="29" t="s">
        <v>797</v>
      </c>
    </row>
    <row r="279" spans="1:22" ht="21.75" customHeight="1" x14ac:dyDescent="0.25">
      <c r="A279" s="16">
        <f>IF(B279&lt;&gt;"",SUBTOTAL(103,B$7:$B279))</f>
        <v>273</v>
      </c>
      <c r="B279" s="17" t="s">
        <v>847</v>
      </c>
      <c r="C279" s="30" t="s">
        <v>848</v>
      </c>
      <c r="D279" s="31" t="s">
        <v>172</v>
      </c>
      <c r="E279" s="20" t="s">
        <v>849</v>
      </c>
      <c r="F279" s="17" t="s">
        <v>28</v>
      </c>
      <c r="G279" s="17" t="s">
        <v>850</v>
      </c>
      <c r="H279" s="17" t="s">
        <v>30</v>
      </c>
      <c r="I279" s="17" t="s">
        <v>30</v>
      </c>
      <c r="J279" s="17" t="s">
        <v>30</v>
      </c>
      <c r="K279" s="21">
        <v>8.8000000000000007</v>
      </c>
      <c r="L279" s="17">
        <v>120</v>
      </c>
      <c r="M279" s="22">
        <v>2.56</v>
      </c>
      <c r="N279" s="17" t="s">
        <v>40</v>
      </c>
      <c r="O279" s="32"/>
      <c r="P279" s="33" t="s">
        <v>794</v>
      </c>
      <c r="Q279" s="34" t="s">
        <v>795</v>
      </c>
      <c r="R279" s="34" t="s">
        <v>796</v>
      </c>
      <c r="S279" s="27"/>
      <c r="T279" s="28"/>
      <c r="U279" s="27" t="e">
        <v>#N/A</v>
      </c>
      <c r="V279" s="29" t="s">
        <v>797</v>
      </c>
    </row>
    <row r="280" spans="1:22" ht="21.75" customHeight="1" x14ac:dyDescent="0.25">
      <c r="A280" s="16">
        <f>IF(B280&lt;&gt;"",SUBTOTAL(103,B$7:$B280))</f>
        <v>274</v>
      </c>
      <c r="B280" s="17" t="s">
        <v>851</v>
      </c>
      <c r="C280" s="30" t="s">
        <v>852</v>
      </c>
      <c r="D280" s="31" t="s">
        <v>675</v>
      </c>
      <c r="E280" s="20" t="s">
        <v>412</v>
      </c>
      <c r="F280" s="17" t="s">
        <v>28</v>
      </c>
      <c r="G280" s="17" t="s">
        <v>850</v>
      </c>
      <c r="H280" s="17" t="s">
        <v>30</v>
      </c>
      <c r="I280" s="17" t="s">
        <v>30</v>
      </c>
      <c r="J280" s="17" t="s">
        <v>30</v>
      </c>
      <c r="K280" s="21">
        <v>8.8000000000000007</v>
      </c>
      <c r="L280" s="17">
        <v>120</v>
      </c>
      <c r="M280" s="22">
        <v>3.01</v>
      </c>
      <c r="N280" s="17" t="s">
        <v>40</v>
      </c>
      <c r="O280" s="32"/>
      <c r="P280" s="33" t="s">
        <v>794</v>
      </c>
      <c r="Q280" s="34" t="s">
        <v>795</v>
      </c>
      <c r="R280" s="34" t="s">
        <v>796</v>
      </c>
      <c r="S280" s="27" t="s">
        <v>50</v>
      </c>
      <c r="T280" s="28"/>
      <c r="U280" s="27" t="e">
        <v>#N/A</v>
      </c>
      <c r="V280" s="29" t="s">
        <v>797</v>
      </c>
    </row>
    <row r="281" spans="1:22" ht="21.75" customHeight="1" x14ac:dyDescent="0.25">
      <c r="A281" s="16">
        <f>IF(B281&lt;&gt;"",SUBTOTAL(103,B$7:$B281))</f>
        <v>275</v>
      </c>
      <c r="B281" s="17" t="s">
        <v>853</v>
      </c>
      <c r="C281" s="30" t="s">
        <v>37</v>
      </c>
      <c r="D281" s="31" t="s">
        <v>70</v>
      </c>
      <c r="E281" s="20" t="s">
        <v>211</v>
      </c>
      <c r="F281" s="17" t="s">
        <v>28</v>
      </c>
      <c r="G281" s="17" t="s">
        <v>850</v>
      </c>
      <c r="H281" s="17" t="s">
        <v>30</v>
      </c>
      <c r="I281" s="17" t="s">
        <v>30</v>
      </c>
      <c r="J281" s="17" t="s">
        <v>30</v>
      </c>
      <c r="K281" s="21">
        <v>8.5</v>
      </c>
      <c r="L281" s="17">
        <v>120</v>
      </c>
      <c r="M281" s="22">
        <v>3.16</v>
      </c>
      <c r="N281" s="17" t="s">
        <v>40</v>
      </c>
      <c r="O281" s="32"/>
      <c r="P281" s="33" t="s">
        <v>794</v>
      </c>
      <c r="Q281" s="34" t="s">
        <v>795</v>
      </c>
      <c r="R281" s="34" t="s">
        <v>796</v>
      </c>
      <c r="S281" s="27"/>
      <c r="T281" s="28"/>
      <c r="U281" s="27" t="e">
        <v>#N/A</v>
      </c>
      <c r="V281" s="29" t="s">
        <v>797</v>
      </c>
    </row>
    <row r="282" spans="1:22" ht="21.75" customHeight="1" x14ac:dyDescent="0.25">
      <c r="A282" s="16">
        <f>IF(B282&lt;&gt;"",SUBTOTAL(103,B$7:$B282))</f>
        <v>276</v>
      </c>
      <c r="B282" s="17" t="s">
        <v>854</v>
      </c>
      <c r="C282" s="30" t="s">
        <v>855</v>
      </c>
      <c r="D282" s="31" t="s">
        <v>605</v>
      </c>
      <c r="E282" s="20" t="s">
        <v>856</v>
      </c>
      <c r="F282" s="17" t="s">
        <v>28</v>
      </c>
      <c r="G282" s="17" t="s">
        <v>850</v>
      </c>
      <c r="H282" s="17" t="s">
        <v>30</v>
      </c>
      <c r="I282" s="17" t="s">
        <v>30</v>
      </c>
      <c r="J282" s="17" t="s">
        <v>30</v>
      </c>
      <c r="K282" s="21">
        <v>8.6</v>
      </c>
      <c r="L282" s="17">
        <v>120</v>
      </c>
      <c r="M282" s="22">
        <v>2.66</v>
      </c>
      <c r="N282" s="17" t="s">
        <v>40</v>
      </c>
      <c r="O282" s="32"/>
      <c r="P282" s="33" t="s">
        <v>794</v>
      </c>
      <c r="Q282" s="34" t="s">
        <v>795</v>
      </c>
      <c r="R282" s="34" t="s">
        <v>796</v>
      </c>
      <c r="S282" s="27"/>
      <c r="T282" s="28"/>
      <c r="U282" s="27" t="e">
        <v>#N/A</v>
      </c>
      <c r="V282" s="29" t="s">
        <v>797</v>
      </c>
    </row>
    <row r="283" spans="1:22" ht="21.75" customHeight="1" x14ac:dyDescent="0.25">
      <c r="A283" s="16">
        <f>IF(B283&lt;&gt;"",SUBTOTAL(103,B$7:$B283))</f>
        <v>277</v>
      </c>
      <c r="B283" s="17" t="s">
        <v>857</v>
      </c>
      <c r="C283" s="30" t="s">
        <v>42</v>
      </c>
      <c r="D283" s="31" t="s">
        <v>235</v>
      </c>
      <c r="E283" s="20" t="s">
        <v>300</v>
      </c>
      <c r="F283" s="17" t="s">
        <v>28</v>
      </c>
      <c r="G283" s="17" t="s">
        <v>850</v>
      </c>
      <c r="H283" s="17" t="s">
        <v>30</v>
      </c>
      <c r="I283" s="17" t="s">
        <v>30</v>
      </c>
      <c r="J283" s="17" t="s">
        <v>30</v>
      </c>
      <c r="K283" s="21">
        <v>8.6999999999999993</v>
      </c>
      <c r="L283" s="17">
        <v>120</v>
      </c>
      <c r="M283" s="22">
        <v>2.69</v>
      </c>
      <c r="N283" s="17" t="s">
        <v>40</v>
      </c>
      <c r="O283" s="32"/>
      <c r="P283" s="33" t="s">
        <v>794</v>
      </c>
      <c r="Q283" s="34" t="s">
        <v>795</v>
      </c>
      <c r="R283" s="34" t="s">
        <v>796</v>
      </c>
      <c r="S283" s="27"/>
      <c r="T283" s="28"/>
      <c r="U283" s="27" t="e">
        <v>#N/A</v>
      </c>
      <c r="V283" s="29" t="s">
        <v>797</v>
      </c>
    </row>
    <row r="284" spans="1:22" ht="21.75" customHeight="1" x14ac:dyDescent="0.25">
      <c r="A284" s="16">
        <f>IF(B284&lt;&gt;"",SUBTOTAL(103,B$7:$B284))</f>
        <v>278</v>
      </c>
      <c r="B284" s="17" t="s">
        <v>858</v>
      </c>
      <c r="C284" s="30" t="s">
        <v>859</v>
      </c>
      <c r="D284" s="31" t="s">
        <v>368</v>
      </c>
      <c r="E284" s="20" t="s">
        <v>860</v>
      </c>
      <c r="F284" s="17" t="s">
        <v>28</v>
      </c>
      <c r="G284" s="17" t="s">
        <v>850</v>
      </c>
      <c r="H284" s="17" t="s">
        <v>30</v>
      </c>
      <c r="I284" s="17" t="s">
        <v>30</v>
      </c>
      <c r="J284" s="17" t="s">
        <v>30</v>
      </c>
      <c r="K284" s="21">
        <v>8.6</v>
      </c>
      <c r="L284" s="17">
        <v>120</v>
      </c>
      <c r="M284" s="22">
        <v>3.12</v>
      </c>
      <c r="N284" s="17" t="s">
        <v>40</v>
      </c>
      <c r="O284" s="32"/>
      <c r="P284" s="33" t="s">
        <v>794</v>
      </c>
      <c r="Q284" s="34" t="s">
        <v>795</v>
      </c>
      <c r="R284" s="34" t="s">
        <v>796</v>
      </c>
      <c r="S284" s="27"/>
      <c r="T284" s="28"/>
      <c r="U284" s="27" t="e">
        <v>#N/A</v>
      </c>
      <c r="V284" s="29" t="s">
        <v>797</v>
      </c>
    </row>
    <row r="285" spans="1:22" ht="26.25" customHeight="1" x14ac:dyDescent="0.25">
      <c r="A285" s="16">
        <f>IF(B285&lt;&gt;"",SUBTOTAL(103,B$7:$B285))</f>
        <v>279</v>
      </c>
      <c r="B285" s="17" t="s">
        <v>861</v>
      </c>
      <c r="C285" s="30" t="s">
        <v>513</v>
      </c>
      <c r="D285" s="31" t="s">
        <v>47</v>
      </c>
      <c r="E285" s="20" t="s">
        <v>862</v>
      </c>
      <c r="F285" s="17" t="s">
        <v>28</v>
      </c>
      <c r="G285" s="17" t="s">
        <v>863</v>
      </c>
      <c r="H285" s="17" t="s">
        <v>30</v>
      </c>
      <c r="I285" s="17" t="s">
        <v>30</v>
      </c>
      <c r="J285" s="17" t="s">
        <v>30</v>
      </c>
      <c r="K285" s="21">
        <v>8.9</v>
      </c>
      <c r="L285" s="17">
        <v>120</v>
      </c>
      <c r="M285" s="22">
        <v>3.8</v>
      </c>
      <c r="N285" s="17" t="s">
        <v>31</v>
      </c>
      <c r="O285" s="32"/>
      <c r="P285" s="33" t="s">
        <v>864</v>
      </c>
      <c r="Q285" s="34" t="s">
        <v>865</v>
      </c>
      <c r="R285" s="34" t="s">
        <v>866</v>
      </c>
      <c r="S285" s="27"/>
      <c r="T285" s="28"/>
      <c r="U285" s="27" t="e">
        <v>#N/A</v>
      </c>
      <c r="V285" s="29" t="s">
        <v>867</v>
      </c>
    </row>
    <row r="286" spans="1:22" ht="26.25" customHeight="1" x14ac:dyDescent="0.25">
      <c r="A286" s="16">
        <f>IF(B286&lt;&gt;"",SUBTOTAL(103,B$7:$B286))</f>
        <v>280</v>
      </c>
      <c r="B286" s="17" t="s">
        <v>868</v>
      </c>
      <c r="C286" s="30" t="s">
        <v>869</v>
      </c>
      <c r="D286" s="31" t="s">
        <v>404</v>
      </c>
      <c r="E286" s="20" t="s">
        <v>48</v>
      </c>
      <c r="F286" s="17" t="s">
        <v>28</v>
      </c>
      <c r="G286" s="17" t="s">
        <v>863</v>
      </c>
      <c r="H286" s="17" t="s">
        <v>30</v>
      </c>
      <c r="I286" s="17" t="s">
        <v>30</v>
      </c>
      <c r="J286" s="17" t="s">
        <v>30</v>
      </c>
      <c r="K286" s="21">
        <v>8.8000000000000007</v>
      </c>
      <c r="L286" s="17">
        <v>120</v>
      </c>
      <c r="M286" s="22">
        <v>3.55</v>
      </c>
      <c r="N286" s="17" t="s">
        <v>75</v>
      </c>
      <c r="O286" s="32"/>
      <c r="P286" s="33" t="s">
        <v>864</v>
      </c>
      <c r="Q286" s="34" t="s">
        <v>865</v>
      </c>
      <c r="R286" s="34" t="s">
        <v>866</v>
      </c>
      <c r="S286" s="27"/>
      <c r="T286" s="28"/>
      <c r="U286" s="27" t="e">
        <v>#N/A</v>
      </c>
      <c r="V286" s="29" t="s">
        <v>867</v>
      </c>
    </row>
    <row r="287" spans="1:22" ht="26.25" customHeight="1" x14ac:dyDescent="0.25">
      <c r="A287" s="16">
        <f>IF(B287&lt;&gt;"",SUBTOTAL(103,B$7:$B287))</f>
        <v>281</v>
      </c>
      <c r="B287" s="17" t="s">
        <v>870</v>
      </c>
      <c r="C287" s="30" t="s">
        <v>871</v>
      </c>
      <c r="D287" s="31" t="s">
        <v>872</v>
      </c>
      <c r="E287" s="20" t="s">
        <v>566</v>
      </c>
      <c r="F287" s="17" t="s">
        <v>28</v>
      </c>
      <c r="G287" s="17" t="s">
        <v>863</v>
      </c>
      <c r="H287" s="17" t="s">
        <v>30</v>
      </c>
      <c r="I287" s="17" t="s">
        <v>30</v>
      </c>
      <c r="J287" s="17" t="s">
        <v>30</v>
      </c>
      <c r="K287" s="21">
        <v>8.8000000000000007</v>
      </c>
      <c r="L287" s="17">
        <v>120</v>
      </c>
      <c r="M287" s="22">
        <v>3.28</v>
      </c>
      <c r="N287" s="17" t="s">
        <v>75</v>
      </c>
      <c r="O287" s="32"/>
      <c r="P287" s="33" t="s">
        <v>864</v>
      </c>
      <c r="Q287" s="34" t="s">
        <v>865</v>
      </c>
      <c r="R287" s="34" t="s">
        <v>866</v>
      </c>
      <c r="S287" s="27"/>
      <c r="T287" s="28"/>
      <c r="U287" s="27" t="e">
        <v>#N/A</v>
      </c>
      <c r="V287" s="29" t="s">
        <v>867</v>
      </c>
    </row>
    <row r="288" spans="1:22" ht="26.25" customHeight="1" x14ac:dyDescent="0.25">
      <c r="A288" s="16">
        <f>IF(B288&lt;&gt;"",SUBTOTAL(103,B$7:$B288))</f>
        <v>282</v>
      </c>
      <c r="B288" s="17" t="s">
        <v>873</v>
      </c>
      <c r="C288" s="30" t="s">
        <v>361</v>
      </c>
      <c r="D288" s="31" t="s">
        <v>47</v>
      </c>
      <c r="E288" s="20" t="s">
        <v>439</v>
      </c>
      <c r="F288" s="17" t="s">
        <v>28</v>
      </c>
      <c r="G288" s="17" t="s">
        <v>874</v>
      </c>
      <c r="H288" s="17" t="s">
        <v>30</v>
      </c>
      <c r="I288" s="17" t="s">
        <v>30</v>
      </c>
      <c r="J288" s="17" t="s">
        <v>30</v>
      </c>
      <c r="K288" s="21">
        <v>8.5</v>
      </c>
      <c r="L288" s="17">
        <v>120</v>
      </c>
      <c r="M288" s="22">
        <v>2.67</v>
      </c>
      <c r="N288" s="17" t="s">
        <v>40</v>
      </c>
      <c r="O288" s="32"/>
      <c r="P288" s="33" t="s">
        <v>864</v>
      </c>
      <c r="Q288" s="34" t="s">
        <v>865</v>
      </c>
      <c r="R288" s="34" t="s">
        <v>866</v>
      </c>
      <c r="S288" s="27"/>
      <c r="T288" s="28"/>
      <c r="U288" s="27" t="e">
        <v>#N/A</v>
      </c>
      <c r="V288" s="29" t="s">
        <v>867</v>
      </c>
    </row>
    <row r="289" spans="1:22" ht="26.25" customHeight="1" x14ac:dyDescent="0.25">
      <c r="A289" s="16">
        <f>IF(B289&lt;&gt;"",SUBTOTAL(103,B$7:$B289))</f>
        <v>283</v>
      </c>
      <c r="B289" s="17" t="s">
        <v>875</v>
      </c>
      <c r="C289" s="30" t="s">
        <v>876</v>
      </c>
      <c r="D289" s="31" t="s">
        <v>836</v>
      </c>
      <c r="E289" s="20" t="s">
        <v>877</v>
      </c>
      <c r="F289" s="17" t="s">
        <v>55</v>
      </c>
      <c r="G289" s="17" t="s">
        <v>874</v>
      </c>
      <c r="H289" s="17" t="s">
        <v>30</v>
      </c>
      <c r="I289" s="17" t="s">
        <v>30</v>
      </c>
      <c r="J289" s="17" t="s">
        <v>30</v>
      </c>
      <c r="K289" s="21">
        <v>8</v>
      </c>
      <c r="L289" s="17">
        <v>120</v>
      </c>
      <c r="M289" s="22">
        <v>2.83</v>
      </c>
      <c r="N289" s="17" t="s">
        <v>40</v>
      </c>
      <c r="O289" s="32"/>
      <c r="P289" s="33" t="s">
        <v>864</v>
      </c>
      <c r="Q289" s="34" t="s">
        <v>865</v>
      </c>
      <c r="R289" s="34" t="s">
        <v>866</v>
      </c>
      <c r="S289" s="27"/>
      <c r="T289" s="28"/>
      <c r="U289" s="27" t="e">
        <v>#N/A</v>
      </c>
      <c r="V289" s="29" t="s">
        <v>867</v>
      </c>
    </row>
    <row r="290" spans="1:22" ht="26.25" customHeight="1" x14ac:dyDescent="0.25">
      <c r="A290" s="16">
        <f>IF(B290&lt;&gt;"",SUBTOTAL(103,B$7:$B290))</f>
        <v>284</v>
      </c>
      <c r="B290" s="17" t="s">
        <v>878</v>
      </c>
      <c r="C290" s="30" t="s">
        <v>879</v>
      </c>
      <c r="D290" s="31" t="s">
        <v>880</v>
      </c>
      <c r="E290" s="20" t="s">
        <v>405</v>
      </c>
      <c r="F290" s="17" t="s">
        <v>28</v>
      </c>
      <c r="G290" s="17" t="s">
        <v>881</v>
      </c>
      <c r="H290" s="17" t="s">
        <v>30</v>
      </c>
      <c r="I290" s="17" t="s">
        <v>30</v>
      </c>
      <c r="J290" s="17" t="s">
        <v>30</v>
      </c>
      <c r="K290" s="21">
        <v>8.6</v>
      </c>
      <c r="L290" s="17">
        <v>120</v>
      </c>
      <c r="M290" s="22">
        <v>3.37</v>
      </c>
      <c r="N290" s="17" t="s">
        <v>75</v>
      </c>
      <c r="O290" s="32"/>
      <c r="P290" s="33" t="s">
        <v>864</v>
      </c>
      <c r="Q290" s="34" t="s">
        <v>865</v>
      </c>
      <c r="R290" s="34" t="s">
        <v>866</v>
      </c>
      <c r="S290" s="27"/>
      <c r="T290" s="28"/>
      <c r="U290" s="27" t="e">
        <v>#N/A</v>
      </c>
      <c r="V290" s="29" t="s">
        <v>867</v>
      </c>
    </row>
    <row r="291" spans="1:22" ht="26.25" customHeight="1" x14ac:dyDescent="0.25">
      <c r="A291" s="16">
        <f>IF(B291&lt;&gt;"",SUBTOTAL(103,B$7:$B291))</f>
        <v>285</v>
      </c>
      <c r="B291" s="17" t="s">
        <v>882</v>
      </c>
      <c r="C291" s="30" t="s">
        <v>883</v>
      </c>
      <c r="D291" s="31" t="s">
        <v>47</v>
      </c>
      <c r="E291" s="20" t="s">
        <v>884</v>
      </c>
      <c r="F291" s="17" t="s">
        <v>28</v>
      </c>
      <c r="G291" s="17" t="s">
        <v>885</v>
      </c>
      <c r="H291" s="17" t="s">
        <v>30</v>
      </c>
      <c r="I291" s="17" t="s">
        <v>30</v>
      </c>
      <c r="J291" s="17" t="s">
        <v>30</v>
      </c>
      <c r="K291" s="21">
        <v>8</v>
      </c>
      <c r="L291" s="17">
        <v>120</v>
      </c>
      <c r="M291" s="22">
        <v>2.88</v>
      </c>
      <c r="N291" s="17" t="s">
        <v>40</v>
      </c>
      <c r="O291" s="32"/>
      <c r="P291" s="33" t="s">
        <v>864</v>
      </c>
      <c r="Q291" s="34" t="s">
        <v>865</v>
      </c>
      <c r="R291" s="34" t="s">
        <v>866</v>
      </c>
      <c r="S291" s="27" t="s">
        <v>50</v>
      </c>
      <c r="T291" s="28"/>
      <c r="U291" s="27" t="e">
        <v>#N/A</v>
      </c>
      <c r="V291" s="29" t="s">
        <v>867</v>
      </c>
    </row>
    <row r="292" spans="1:22" ht="26.25" customHeight="1" x14ac:dyDescent="0.25">
      <c r="A292" s="16">
        <f>IF(B292&lt;&gt;"",SUBTOTAL(103,B$7:$B292))</f>
        <v>286</v>
      </c>
      <c r="B292" s="17" t="s">
        <v>886</v>
      </c>
      <c r="C292" s="30" t="s">
        <v>887</v>
      </c>
      <c r="D292" s="31" t="s">
        <v>172</v>
      </c>
      <c r="E292" s="20" t="s">
        <v>888</v>
      </c>
      <c r="F292" s="17" t="s">
        <v>28</v>
      </c>
      <c r="G292" s="17" t="s">
        <v>885</v>
      </c>
      <c r="H292" s="17" t="s">
        <v>30</v>
      </c>
      <c r="I292" s="17" t="s">
        <v>30</v>
      </c>
      <c r="J292" s="17" t="s">
        <v>30</v>
      </c>
      <c r="K292" s="21">
        <v>8.3000000000000007</v>
      </c>
      <c r="L292" s="17">
        <v>120</v>
      </c>
      <c r="M292" s="22">
        <v>3.14</v>
      </c>
      <c r="N292" s="17" t="s">
        <v>40</v>
      </c>
      <c r="O292" s="32"/>
      <c r="P292" s="33" t="s">
        <v>864</v>
      </c>
      <c r="Q292" s="34" t="s">
        <v>865</v>
      </c>
      <c r="R292" s="34" t="s">
        <v>866</v>
      </c>
      <c r="S292" s="27"/>
      <c r="T292" s="28"/>
      <c r="U292" s="27" t="e">
        <v>#N/A</v>
      </c>
      <c r="V292" s="29" t="s">
        <v>867</v>
      </c>
    </row>
    <row r="293" spans="1:22" ht="26.25" customHeight="1" x14ac:dyDescent="0.25">
      <c r="A293" s="16">
        <f>IF(B293&lt;&gt;"",SUBTOTAL(103,B$7:$B293))</f>
        <v>287</v>
      </c>
      <c r="B293" s="17" t="s">
        <v>889</v>
      </c>
      <c r="C293" s="30" t="s">
        <v>42</v>
      </c>
      <c r="D293" s="31" t="s">
        <v>70</v>
      </c>
      <c r="E293" s="20" t="s">
        <v>890</v>
      </c>
      <c r="F293" s="17" t="s">
        <v>28</v>
      </c>
      <c r="G293" s="17" t="s">
        <v>885</v>
      </c>
      <c r="H293" s="17" t="s">
        <v>30</v>
      </c>
      <c r="I293" s="17" t="s">
        <v>30</v>
      </c>
      <c r="J293" s="17" t="s">
        <v>30</v>
      </c>
      <c r="K293" s="21">
        <v>8.5</v>
      </c>
      <c r="L293" s="17">
        <v>120</v>
      </c>
      <c r="M293" s="22">
        <v>2.85</v>
      </c>
      <c r="N293" s="17" t="s">
        <v>40</v>
      </c>
      <c r="O293" s="32"/>
      <c r="P293" s="33" t="s">
        <v>864</v>
      </c>
      <c r="Q293" s="34" t="s">
        <v>865</v>
      </c>
      <c r="R293" s="34" t="s">
        <v>866</v>
      </c>
      <c r="S293" s="27"/>
      <c r="T293" s="28"/>
      <c r="U293" s="27" t="e">
        <v>#N/A</v>
      </c>
      <c r="V293" s="29" t="s">
        <v>867</v>
      </c>
    </row>
    <row r="294" spans="1:22" ht="26.25" customHeight="1" x14ac:dyDescent="0.25">
      <c r="A294" s="16">
        <f>IF(B294&lt;&gt;"",SUBTOTAL(103,B$7:$B294))</f>
        <v>288</v>
      </c>
      <c r="B294" s="17" t="s">
        <v>891</v>
      </c>
      <c r="C294" s="30" t="s">
        <v>892</v>
      </c>
      <c r="D294" s="31" t="s">
        <v>47</v>
      </c>
      <c r="E294" s="20" t="s">
        <v>893</v>
      </c>
      <c r="F294" s="17" t="s">
        <v>28</v>
      </c>
      <c r="G294" s="17" t="s">
        <v>894</v>
      </c>
      <c r="H294" s="17" t="s">
        <v>30</v>
      </c>
      <c r="I294" s="17" t="s">
        <v>30</v>
      </c>
      <c r="J294" s="17" t="s">
        <v>30</v>
      </c>
      <c r="K294" s="21">
        <v>7</v>
      </c>
      <c r="L294" s="17">
        <v>120</v>
      </c>
      <c r="M294" s="22">
        <v>2.54</v>
      </c>
      <c r="N294" s="17" t="s">
        <v>40</v>
      </c>
      <c r="O294" s="32"/>
      <c r="P294" s="33" t="s">
        <v>864</v>
      </c>
      <c r="Q294" s="34" t="s">
        <v>865</v>
      </c>
      <c r="R294" s="34" t="s">
        <v>866</v>
      </c>
      <c r="S294" s="27" t="s">
        <v>471</v>
      </c>
      <c r="T294" s="28"/>
      <c r="U294" s="27" t="e">
        <v>#N/A</v>
      </c>
      <c r="V294" s="29" t="s">
        <v>867</v>
      </c>
    </row>
    <row r="295" spans="1:22" ht="26.25" customHeight="1" x14ac:dyDescent="0.25">
      <c r="A295" s="16">
        <f>IF(B295&lt;&gt;"",SUBTOTAL(103,B$7:$B295))</f>
        <v>289</v>
      </c>
      <c r="B295" s="17" t="s">
        <v>895</v>
      </c>
      <c r="C295" s="30" t="s">
        <v>494</v>
      </c>
      <c r="D295" s="31" t="s">
        <v>368</v>
      </c>
      <c r="E295" s="20" t="s">
        <v>896</v>
      </c>
      <c r="F295" s="17" t="s">
        <v>28</v>
      </c>
      <c r="G295" s="17" t="s">
        <v>894</v>
      </c>
      <c r="H295" s="17" t="s">
        <v>30</v>
      </c>
      <c r="I295" s="17" t="s">
        <v>30</v>
      </c>
      <c r="J295" s="17" t="s">
        <v>30</v>
      </c>
      <c r="K295" s="21">
        <v>8.5</v>
      </c>
      <c r="L295" s="17">
        <v>120</v>
      </c>
      <c r="M295" s="22">
        <v>2.64</v>
      </c>
      <c r="N295" s="17" t="s">
        <v>40</v>
      </c>
      <c r="O295" s="32"/>
      <c r="P295" s="33" t="s">
        <v>864</v>
      </c>
      <c r="Q295" s="34" t="s">
        <v>865</v>
      </c>
      <c r="R295" s="34" t="s">
        <v>866</v>
      </c>
      <c r="S295" s="27" t="s">
        <v>50</v>
      </c>
      <c r="T295" s="28"/>
      <c r="U295" s="27" t="e">
        <v>#N/A</v>
      </c>
      <c r="V295" s="29" t="s">
        <v>867</v>
      </c>
    </row>
    <row r="296" spans="1:22" ht="26.25" customHeight="1" x14ac:dyDescent="0.25">
      <c r="A296" s="16">
        <f>IF(B296&lt;&gt;"",SUBTOTAL(103,B$7:$B296))</f>
        <v>290</v>
      </c>
      <c r="B296" s="17" t="s">
        <v>897</v>
      </c>
      <c r="C296" s="30" t="s">
        <v>898</v>
      </c>
      <c r="D296" s="31" t="s">
        <v>47</v>
      </c>
      <c r="E296" s="20" t="s">
        <v>779</v>
      </c>
      <c r="F296" s="17" t="s">
        <v>28</v>
      </c>
      <c r="G296" s="17" t="s">
        <v>899</v>
      </c>
      <c r="H296" s="17" t="s">
        <v>30</v>
      </c>
      <c r="I296" s="17" t="s">
        <v>30</v>
      </c>
      <c r="J296" s="17" t="s">
        <v>30</v>
      </c>
      <c r="K296" s="21">
        <v>8.5</v>
      </c>
      <c r="L296" s="17">
        <v>120</v>
      </c>
      <c r="M296" s="22">
        <v>2.8</v>
      </c>
      <c r="N296" s="17" t="s">
        <v>40</v>
      </c>
      <c r="O296" s="32"/>
      <c r="P296" s="33" t="s">
        <v>864</v>
      </c>
      <c r="Q296" s="34" t="s">
        <v>865</v>
      </c>
      <c r="R296" s="34" t="s">
        <v>866</v>
      </c>
      <c r="S296" s="27"/>
      <c r="T296" s="28"/>
      <c r="U296" s="27" t="e">
        <v>#N/A</v>
      </c>
      <c r="V296" s="29" t="s">
        <v>867</v>
      </c>
    </row>
    <row r="297" spans="1:22" ht="26.25" customHeight="1" x14ac:dyDescent="0.25">
      <c r="A297" s="16">
        <f>IF(B297&lt;&gt;"",SUBTOTAL(103,B$7:$B297))</f>
        <v>291</v>
      </c>
      <c r="B297" s="17" t="s">
        <v>900</v>
      </c>
      <c r="C297" s="30" t="s">
        <v>225</v>
      </c>
      <c r="D297" s="31" t="s">
        <v>231</v>
      </c>
      <c r="E297" s="20" t="s">
        <v>901</v>
      </c>
      <c r="F297" s="17" t="s">
        <v>28</v>
      </c>
      <c r="G297" s="17" t="s">
        <v>899</v>
      </c>
      <c r="H297" s="17" t="s">
        <v>30</v>
      </c>
      <c r="I297" s="17" t="s">
        <v>30</v>
      </c>
      <c r="J297" s="17" t="s">
        <v>30</v>
      </c>
      <c r="K297" s="21">
        <v>8.6</v>
      </c>
      <c r="L297" s="17">
        <v>120</v>
      </c>
      <c r="M297" s="22">
        <v>2.93</v>
      </c>
      <c r="N297" s="17" t="s">
        <v>40</v>
      </c>
      <c r="O297" s="32"/>
      <c r="P297" s="33" t="s">
        <v>864</v>
      </c>
      <c r="Q297" s="34" t="s">
        <v>865</v>
      </c>
      <c r="R297" s="34" t="s">
        <v>866</v>
      </c>
      <c r="S297" s="27" t="s">
        <v>50</v>
      </c>
      <c r="T297" s="28"/>
      <c r="U297" s="27" t="e">
        <v>#N/A</v>
      </c>
      <c r="V297" s="29" t="s">
        <v>867</v>
      </c>
    </row>
    <row r="298" spans="1:22" ht="26.25" customHeight="1" x14ac:dyDescent="0.25">
      <c r="A298" s="16">
        <f>IF(B298&lt;&gt;"",SUBTOTAL(103,B$7:$B298))</f>
        <v>292</v>
      </c>
      <c r="B298" s="17" t="s">
        <v>902</v>
      </c>
      <c r="C298" s="30" t="s">
        <v>432</v>
      </c>
      <c r="D298" s="31" t="s">
        <v>259</v>
      </c>
      <c r="E298" s="20" t="s">
        <v>903</v>
      </c>
      <c r="F298" s="17" t="s">
        <v>28</v>
      </c>
      <c r="G298" s="17" t="s">
        <v>899</v>
      </c>
      <c r="H298" s="17" t="s">
        <v>30</v>
      </c>
      <c r="I298" s="17" t="s">
        <v>30</v>
      </c>
      <c r="J298" s="17" t="s">
        <v>30</v>
      </c>
      <c r="K298" s="21">
        <v>8.5</v>
      </c>
      <c r="L298" s="17">
        <v>120</v>
      </c>
      <c r="M298" s="22">
        <v>2.98</v>
      </c>
      <c r="N298" s="17" t="s">
        <v>40</v>
      </c>
      <c r="O298" s="32"/>
      <c r="P298" s="33" t="s">
        <v>864</v>
      </c>
      <c r="Q298" s="34" t="s">
        <v>865</v>
      </c>
      <c r="R298" s="34" t="s">
        <v>866</v>
      </c>
      <c r="S298" s="27"/>
      <c r="T298" s="28"/>
      <c r="U298" s="27" t="e">
        <v>#N/A</v>
      </c>
      <c r="V298" s="29" t="s">
        <v>867</v>
      </c>
    </row>
    <row r="299" spans="1:22" ht="21.75" customHeight="1" x14ac:dyDescent="0.25">
      <c r="A299" s="16">
        <f>IF(B299&lt;&gt;"",SUBTOTAL(103,B$7:$B299))</f>
        <v>293</v>
      </c>
      <c r="B299" s="17" t="s">
        <v>904</v>
      </c>
      <c r="C299" s="30" t="s">
        <v>905</v>
      </c>
      <c r="D299" s="31" t="s">
        <v>30</v>
      </c>
      <c r="E299" s="20" t="s">
        <v>659</v>
      </c>
      <c r="F299" s="17" t="s">
        <v>55</v>
      </c>
      <c r="G299" s="17" t="s">
        <v>906</v>
      </c>
      <c r="H299" s="17" t="s">
        <v>30</v>
      </c>
      <c r="I299" s="17" t="s">
        <v>30</v>
      </c>
      <c r="J299" s="17" t="s">
        <v>30</v>
      </c>
      <c r="K299" s="21">
        <v>8.6</v>
      </c>
      <c r="L299" s="17">
        <v>120</v>
      </c>
      <c r="M299" s="22">
        <v>2.57</v>
      </c>
      <c r="N299" s="17" t="s">
        <v>40</v>
      </c>
      <c r="O299" s="32"/>
      <c r="P299" s="33" t="s">
        <v>907</v>
      </c>
      <c r="Q299" s="34" t="s">
        <v>908</v>
      </c>
      <c r="R299" s="34" t="s">
        <v>909</v>
      </c>
      <c r="S299" s="27"/>
      <c r="T299" s="28"/>
      <c r="U299" s="27" t="e">
        <v>#N/A</v>
      </c>
      <c r="V299" s="29" t="s">
        <v>910</v>
      </c>
    </row>
    <row r="300" spans="1:22" ht="21.75" customHeight="1" x14ac:dyDescent="0.25">
      <c r="A300" s="16">
        <f>IF(B300&lt;&gt;"",SUBTOTAL(103,B$7:$B300))</f>
        <v>294</v>
      </c>
      <c r="B300" s="17" t="s">
        <v>911</v>
      </c>
      <c r="C300" s="30" t="s">
        <v>184</v>
      </c>
      <c r="D300" s="31" t="s">
        <v>912</v>
      </c>
      <c r="E300" s="20" t="s">
        <v>193</v>
      </c>
      <c r="F300" s="17" t="s">
        <v>28</v>
      </c>
      <c r="G300" s="17" t="s">
        <v>906</v>
      </c>
      <c r="H300" s="17" t="s">
        <v>30</v>
      </c>
      <c r="I300" s="17" t="s">
        <v>30</v>
      </c>
      <c r="J300" s="17" t="s">
        <v>30</v>
      </c>
      <c r="K300" s="21">
        <v>8.8000000000000007</v>
      </c>
      <c r="L300" s="17">
        <v>120</v>
      </c>
      <c r="M300" s="22">
        <v>3.46</v>
      </c>
      <c r="N300" s="17" t="s">
        <v>75</v>
      </c>
      <c r="O300" s="32"/>
      <c r="P300" s="33" t="s">
        <v>907</v>
      </c>
      <c r="Q300" s="34" t="s">
        <v>908</v>
      </c>
      <c r="R300" s="34" t="s">
        <v>909</v>
      </c>
      <c r="S300" s="27" t="s">
        <v>50</v>
      </c>
      <c r="T300" s="28"/>
      <c r="U300" s="27" t="e">
        <v>#N/A</v>
      </c>
      <c r="V300" s="29" t="s">
        <v>910</v>
      </c>
    </row>
    <row r="301" spans="1:22" ht="21.75" customHeight="1" x14ac:dyDescent="0.25">
      <c r="A301" s="16">
        <f>IF(B301&lt;&gt;"",SUBTOTAL(103,B$7:$B301))</f>
        <v>295</v>
      </c>
      <c r="B301" s="17" t="s">
        <v>913</v>
      </c>
      <c r="C301" s="30" t="s">
        <v>914</v>
      </c>
      <c r="D301" s="31" t="s">
        <v>47</v>
      </c>
      <c r="E301" s="20" t="s">
        <v>915</v>
      </c>
      <c r="F301" s="17" t="s">
        <v>28</v>
      </c>
      <c r="G301" s="17" t="s">
        <v>916</v>
      </c>
      <c r="H301" s="17" t="s">
        <v>30</v>
      </c>
      <c r="I301" s="17" t="s">
        <v>30</v>
      </c>
      <c r="J301" s="17" t="s">
        <v>30</v>
      </c>
      <c r="K301" s="21">
        <v>8.5</v>
      </c>
      <c r="L301" s="17">
        <v>120</v>
      </c>
      <c r="M301" s="22">
        <v>2.84</v>
      </c>
      <c r="N301" s="17" t="s">
        <v>40</v>
      </c>
      <c r="O301" s="32"/>
      <c r="P301" s="33" t="s">
        <v>907</v>
      </c>
      <c r="Q301" s="34" t="s">
        <v>908</v>
      </c>
      <c r="R301" s="34" t="s">
        <v>909</v>
      </c>
      <c r="S301" s="27"/>
      <c r="T301" s="28"/>
      <c r="U301" s="27" t="e">
        <v>#N/A</v>
      </c>
      <c r="V301" s="29" t="s">
        <v>910</v>
      </c>
    </row>
    <row r="302" spans="1:22" ht="21.75" customHeight="1" x14ac:dyDescent="0.25">
      <c r="A302" s="16">
        <f>IF(B302&lt;&gt;"",SUBTOTAL(103,B$7:$B302))</f>
        <v>296</v>
      </c>
      <c r="B302" s="17" t="s">
        <v>917</v>
      </c>
      <c r="C302" s="30" t="s">
        <v>918</v>
      </c>
      <c r="D302" s="31" t="s">
        <v>404</v>
      </c>
      <c r="E302" s="20" t="s">
        <v>800</v>
      </c>
      <c r="F302" s="17" t="s">
        <v>28</v>
      </c>
      <c r="G302" s="17" t="s">
        <v>916</v>
      </c>
      <c r="H302" s="17" t="s">
        <v>30</v>
      </c>
      <c r="I302" s="17" t="s">
        <v>30</v>
      </c>
      <c r="J302" s="17" t="s">
        <v>30</v>
      </c>
      <c r="K302" s="21">
        <v>8.1999999999999993</v>
      </c>
      <c r="L302" s="17">
        <v>120</v>
      </c>
      <c r="M302" s="22">
        <v>3.09</v>
      </c>
      <c r="N302" s="17" t="s">
        <v>40</v>
      </c>
      <c r="O302" s="32"/>
      <c r="P302" s="33" t="s">
        <v>907</v>
      </c>
      <c r="Q302" s="34" t="s">
        <v>908</v>
      </c>
      <c r="R302" s="34" t="s">
        <v>909</v>
      </c>
      <c r="S302" s="27" t="s">
        <v>50</v>
      </c>
      <c r="T302" s="28"/>
      <c r="U302" s="27" t="e">
        <v>#N/A</v>
      </c>
      <c r="V302" s="29" t="s">
        <v>910</v>
      </c>
    </row>
    <row r="303" spans="1:22" ht="21.75" customHeight="1" x14ac:dyDescent="0.25">
      <c r="A303" s="16">
        <f>IF(B303&lt;&gt;"",SUBTOTAL(103,B$7:$B303))</f>
        <v>297</v>
      </c>
      <c r="B303" s="17" t="s">
        <v>919</v>
      </c>
      <c r="C303" s="30" t="s">
        <v>920</v>
      </c>
      <c r="D303" s="31" t="s">
        <v>921</v>
      </c>
      <c r="E303" s="20" t="s">
        <v>922</v>
      </c>
      <c r="F303" s="17" t="s">
        <v>55</v>
      </c>
      <c r="G303" s="17" t="s">
        <v>916</v>
      </c>
      <c r="H303" s="17" t="s">
        <v>30</v>
      </c>
      <c r="I303" s="17" t="s">
        <v>30</v>
      </c>
      <c r="J303" s="17" t="s">
        <v>30</v>
      </c>
      <c r="K303" s="21">
        <v>9</v>
      </c>
      <c r="L303" s="17">
        <v>120</v>
      </c>
      <c r="M303" s="22">
        <v>2.87</v>
      </c>
      <c r="N303" s="17" t="s">
        <v>40</v>
      </c>
      <c r="O303" s="32"/>
      <c r="P303" s="33" t="s">
        <v>907</v>
      </c>
      <c r="Q303" s="34" t="s">
        <v>908</v>
      </c>
      <c r="R303" s="34" t="s">
        <v>909</v>
      </c>
      <c r="S303" s="27" t="s">
        <v>50</v>
      </c>
      <c r="T303" s="28"/>
      <c r="U303" s="27" t="e">
        <v>#N/A</v>
      </c>
      <c r="V303" s="29" t="s">
        <v>910</v>
      </c>
    </row>
    <row r="304" spans="1:22" ht="21.75" customHeight="1" x14ac:dyDescent="0.25">
      <c r="A304" s="16">
        <f>IF(B304&lt;&gt;"",SUBTOTAL(103,B$7:$B304))</f>
        <v>298</v>
      </c>
      <c r="B304" s="17" t="s">
        <v>923</v>
      </c>
      <c r="C304" s="30" t="s">
        <v>924</v>
      </c>
      <c r="D304" s="31" t="s">
        <v>78</v>
      </c>
      <c r="E304" s="20" t="s">
        <v>220</v>
      </c>
      <c r="F304" s="17" t="s">
        <v>28</v>
      </c>
      <c r="G304" s="17" t="s">
        <v>916</v>
      </c>
      <c r="H304" s="17" t="s">
        <v>30</v>
      </c>
      <c r="I304" s="17" t="s">
        <v>30</v>
      </c>
      <c r="J304" s="17" t="s">
        <v>30</v>
      </c>
      <c r="K304" s="21">
        <v>8.5</v>
      </c>
      <c r="L304" s="17">
        <v>121</v>
      </c>
      <c r="M304" s="22">
        <v>2.87</v>
      </c>
      <c r="N304" s="17" t="s">
        <v>40</v>
      </c>
      <c r="O304" s="32"/>
      <c r="P304" s="33" t="s">
        <v>907</v>
      </c>
      <c r="Q304" s="34" t="s">
        <v>908</v>
      </c>
      <c r="R304" s="34" t="s">
        <v>909</v>
      </c>
      <c r="S304" s="27"/>
      <c r="T304" s="28"/>
      <c r="U304" s="27" t="e">
        <v>#N/A</v>
      </c>
      <c r="V304" s="29" t="s">
        <v>910</v>
      </c>
    </row>
    <row r="305" spans="1:22" ht="21.75" customHeight="1" x14ac:dyDescent="0.25">
      <c r="A305" s="16">
        <f>IF(B305&lt;&gt;"",SUBTOTAL(103,B$7:$B305))</f>
        <v>299</v>
      </c>
      <c r="B305" s="17" t="s">
        <v>925</v>
      </c>
      <c r="C305" s="30" t="s">
        <v>926</v>
      </c>
      <c r="D305" s="31" t="s">
        <v>78</v>
      </c>
      <c r="E305" s="20" t="s">
        <v>539</v>
      </c>
      <c r="F305" s="17" t="s">
        <v>28</v>
      </c>
      <c r="G305" s="17" t="s">
        <v>916</v>
      </c>
      <c r="H305" s="17" t="s">
        <v>30</v>
      </c>
      <c r="I305" s="17" t="s">
        <v>30</v>
      </c>
      <c r="J305" s="17" t="s">
        <v>30</v>
      </c>
      <c r="K305" s="21">
        <v>8.6</v>
      </c>
      <c r="L305" s="17">
        <v>120</v>
      </c>
      <c r="M305" s="22">
        <v>3.17</v>
      </c>
      <c r="N305" s="17" t="s">
        <v>40</v>
      </c>
      <c r="O305" s="32"/>
      <c r="P305" s="33" t="s">
        <v>907</v>
      </c>
      <c r="Q305" s="34" t="s">
        <v>908</v>
      </c>
      <c r="R305" s="34" t="s">
        <v>909</v>
      </c>
      <c r="S305" s="27"/>
      <c r="T305" s="28"/>
      <c r="U305" s="27" t="e">
        <v>#N/A</v>
      </c>
      <c r="V305" s="29" t="s">
        <v>910</v>
      </c>
    </row>
    <row r="306" spans="1:22" ht="21.75" customHeight="1" x14ac:dyDescent="0.25">
      <c r="A306" s="16">
        <f>IF(B306&lt;&gt;"",SUBTOTAL(103,B$7:$B306))</f>
        <v>300</v>
      </c>
      <c r="B306" s="17" t="s">
        <v>927</v>
      </c>
      <c r="C306" s="30" t="s">
        <v>928</v>
      </c>
      <c r="D306" s="31" t="s">
        <v>694</v>
      </c>
      <c r="E306" s="20" t="s">
        <v>453</v>
      </c>
      <c r="F306" s="17" t="s">
        <v>28</v>
      </c>
      <c r="G306" s="17" t="s">
        <v>916</v>
      </c>
      <c r="H306" s="17" t="s">
        <v>30</v>
      </c>
      <c r="I306" s="17" t="s">
        <v>30</v>
      </c>
      <c r="J306" s="17" t="s">
        <v>30</v>
      </c>
      <c r="K306" s="21">
        <v>8.5</v>
      </c>
      <c r="L306" s="17">
        <v>120</v>
      </c>
      <c r="M306" s="22">
        <v>3.16</v>
      </c>
      <c r="N306" s="17" t="s">
        <v>40</v>
      </c>
      <c r="O306" s="32"/>
      <c r="P306" s="33" t="s">
        <v>907</v>
      </c>
      <c r="Q306" s="34" t="s">
        <v>908</v>
      </c>
      <c r="R306" s="34" t="s">
        <v>909</v>
      </c>
      <c r="S306" s="27"/>
      <c r="T306" s="28"/>
      <c r="U306" s="27" t="e">
        <v>#N/A</v>
      </c>
      <c r="V306" s="29" t="s">
        <v>910</v>
      </c>
    </row>
    <row r="307" spans="1:22" ht="21.75" customHeight="1" x14ac:dyDescent="0.25">
      <c r="A307" s="16">
        <f>IF(B307&lt;&gt;"",SUBTOTAL(103,B$7:$B307))</f>
        <v>301</v>
      </c>
      <c r="B307" s="17" t="s">
        <v>929</v>
      </c>
      <c r="C307" s="30" t="s">
        <v>930</v>
      </c>
      <c r="D307" s="31" t="s">
        <v>931</v>
      </c>
      <c r="E307" s="20" t="s">
        <v>577</v>
      </c>
      <c r="F307" s="17" t="s">
        <v>28</v>
      </c>
      <c r="G307" s="17" t="s">
        <v>932</v>
      </c>
      <c r="H307" s="17" t="s">
        <v>30</v>
      </c>
      <c r="I307" s="17" t="s">
        <v>30</v>
      </c>
      <c r="J307" s="17" t="s">
        <v>30</v>
      </c>
      <c r="K307" s="21">
        <v>8.1999999999999993</v>
      </c>
      <c r="L307" s="17">
        <v>120</v>
      </c>
      <c r="M307" s="22">
        <v>2.92</v>
      </c>
      <c r="N307" s="17" t="s">
        <v>40</v>
      </c>
      <c r="O307" s="32"/>
      <c r="P307" s="33" t="s">
        <v>907</v>
      </c>
      <c r="Q307" s="34" t="s">
        <v>908</v>
      </c>
      <c r="R307" s="34" t="s">
        <v>909</v>
      </c>
      <c r="S307" s="27"/>
      <c r="T307" s="28"/>
      <c r="U307" s="27" t="e">
        <v>#N/A</v>
      </c>
      <c r="V307" s="29" t="s">
        <v>910</v>
      </c>
    </row>
    <row r="308" spans="1:22" ht="21.75" customHeight="1" x14ac:dyDescent="0.25">
      <c r="A308" s="16">
        <f>IF(B308&lt;&gt;"",SUBTOTAL(103,B$7:$B308))</f>
        <v>302</v>
      </c>
      <c r="B308" s="17" t="s">
        <v>933</v>
      </c>
      <c r="C308" s="30" t="s">
        <v>934</v>
      </c>
      <c r="D308" s="31" t="s">
        <v>935</v>
      </c>
      <c r="E308" s="20" t="s">
        <v>936</v>
      </c>
      <c r="F308" s="17" t="s">
        <v>55</v>
      </c>
      <c r="G308" s="17" t="s">
        <v>937</v>
      </c>
      <c r="H308" s="17" t="s">
        <v>30</v>
      </c>
      <c r="I308" s="17" t="s">
        <v>30</v>
      </c>
      <c r="J308" s="17" t="s">
        <v>30</v>
      </c>
      <c r="K308" s="21">
        <v>8.6999999999999993</v>
      </c>
      <c r="L308" s="17">
        <v>121</v>
      </c>
      <c r="M308" s="22">
        <v>2.69</v>
      </c>
      <c r="N308" s="17" t="s">
        <v>40</v>
      </c>
      <c r="O308" s="32"/>
      <c r="P308" s="33" t="s">
        <v>907</v>
      </c>
      <c r="Q308" s="34" t="s">
        <v>908</v>
      </c>
      <c r="R308" s="34" t="s">
        <v>909</v>
      </c>
      <c r="S308" s="27" t="s">
        <v>295</v>
      </c>
      <c r="T308" s="28"/>
      <c r="U308" s="27" t="e">
        <v>#N/A</v>
      </c>
      <c r="V308" s="29" t="s">
        <v>910</v>
      </c>
    </row>
    <row r="309" spans="1:22" ht="21.75" customHeight="1" x14ac:dyDescent="0.25">
      <c r="A309" s="16">
        <f>IF(B309&lt;&gt;"",SUBTOTAL(103,B$7:$B309))</f>
        <v>303</v>
      </c>
      <c r="B309" s="17" t="s">
        <v>938</v>
      </c>
      <c r="C309" s="30" t="s">
        <v>939</v>
      </c>
      <c r="D309" s="31" t="s">
        <v>940</v>
      </c>
      <c r="E309" s="20" t="s">
        <v>748</v>
      </c>
      <c r="F309" s="17" t="s">
        <v>55</v>
      </c>
      <c r="G309" s="17" t="s">
        <v>937</v>
      </c>
      <c r="H309" s="17" t="s">
        <v>30</v>
      </c>
      <c r="I309" s="17" t="s">
        <v>30</v>
      </c>
      <c r="J309" s="17" t="s">
        <v>30</v>
      </c>
      <c r="K309" s="21">
        <v>8.3000000000000007</v>
      </c>
      <c r="L309" s="17">
        <v>120</v>
      </c>
      <c r="M309" s="22">
        <v>2.46</v>
      </c>
      <c r="N309" s="17" t="s">
        <v>194</v>
      </c>
      <c r="O309" s="32"/>
      <c r="P309" s="33" t="s">
        <v>907</v>
      </c>
      <c r="Q309" s="34" t="s">
        <v>908</v>
      </c>
      <c r="R309" s="34" t="s">
        <v>909</v>
      </c>
      <c r="S309" s="27"/>
      <c r="T309" s="28"/>
      <c r="U309" s="27" t="e">
        <v>#N/A</v>
      </c>
      <c r="V309" s="29" t="s">
        <v>910</v>
      </c>
    </row>
    <row r="310" spans="1:22" ht="21.75" customHeight="1" x14ac:dyDescent="0.25">
      <c r="A310" s="16">
        <f>IF(B310&lt;&gt;"",SUBTOTAL(103,B$7:$B310))</f>
        <v>304</v>
      </c>
      <c r="B310" s="17" t="s">
        <v>941</v>
      </c>
      <c r="C310" s="30" t="s">
        <v>942</v>
      </c>
      <c r="D310" s="31" t="s">
        <v>66</v>
      </c>
      <c r="E310" s="20" t="s">
        <v>943</v>
      </c>
      <c r="F310" s="17" t="s">
        <v>55</v>
      </c>
      <c r="G310" s="17" t="s">
        <v>937</v>
      </c>
      <c r="H310" s="17" t="s">
        <v>30</v>
      </c>
      <c r="I310" s="17" t="s">
        <v>30</v>
      </c>
      <c r="J310" s="17" t="s">
        <v>30</v>
      </c>
      <c r="K310" s="21">
        <v>8.6999999999999993</v>
      </c>
      <c r="L310" s="17">
        <v>121</v>
      </c>
      <c r="M310" s="22">
        <v>2.76</v>
      </c>
      <c r="N310" s="17" t="s">
        <v>40</v>
      </c>
      <c r="O310" s="32"/>
      <c r="P310" s="33" t="s">
        <v>907</v>
      </c>
      <c r="Q310" s="34" t="s">
        <v>908</v>
      </c>
      <c r="R310" s="34" t="s">
        <v>909</v>
      </c>
      <c r="S310" s="27"/>
      <c r="T310" s="28"/>
      <c r="U310" s="27" t="e">
        <v>#N/A</v>
      </c>
      <c r="V310" s="29" t="s">
        <v>910</v>
      </c>
    </row>
    <row r="311" spans="1:22" ht="21.75" customHeight="1" x14ac:dyDescent="0.25">
      <c r="A311" s="16">
        <f>IF(B311&lt;&gt;"",SUBTOTAL(103,B$7:$B311))</f>
        <v>305</v>
      </c>
      <c r="B311" s="17" t="s">
        <v>944</v>
      </c>
      <c r="C311" s="30" t="s">
        <v>855</v>
      </c>
      <c r="D311" s="31" t="s">
        <v>161</v>
      </c>
      <c r="E311" s="20" t="s">
        <v>738</v>
      </c>
      <c r="F311" s="17" t="s">
        <v>28</v>
      </c>
      <c r="G311" s="17" t="s">
        <v>937</v>
      </c>
      <c r="H311" s="17" t="s">
        <v>30</v>
      </c>
      <c r="I311" s="17" t="s">
        <v>30</v>
      </c>
      <c r="J311" s="17" t="s">
        <v>30</v>
      </c>
      <c r="K311" s="21">
        <v>8.5</v>
      </c>
      <c r="L311" s="17">
        <v>120</v>
      </c>
      <c r="M311" s="22">
        <v>3.16</v>
      </c>
      <c r="N311" s="17" t="s">
        <v>40</v>
      </c>
      <c r="O311" s="32"/>
      <c r="P311" s="33" t="s">
        <v>907</v>
      </c>
      <c r="Q311" s="34" t="s">
        <v>908</v>
      </c>
      <c r="R311" s="34" t="s">
        <v>909</v>
      </c>
      <c r="S311" s="27"/>
      <c r="T311" s="28"/>
      <c r="U311" s="27" t="e">
        <v>#N/A</v>
      </c>
      <c r="V311" s="29" t="s">
        <v>910</v>
      </c>
    </row>
    <row r="312" spans="1:22" ht="21.75" customHeight="1" x14ac:dyDescent="0.25">
      <c r="A312" s="16">
        <f>IF(B312&lt;&gt;"",SUBTOTAL(103,B$7:$B312))</f>
        <v>306</v>
      </c>
      <c r="B312" s="17" t="s">
        <v>945</v>
      </c>
      <c r="C312" s="30" t="s">
        <v>89</v>
      </c>
      <c r="D312" s="31" t="s">
        <v>803</v>
      </c>
      <c r="E312" s="20" t="s">
        <v>286</v>
      </c>
      <c r="F312" s="17" t="s">
        <v>55</v>
      </c>
      <c r="G312" s="17" t="s">
        <v>937</v>
      </c>
      <c r="H312" s="17" t="s">
        <v>30</v>
      </c>
      <c r="I312" s="17" t="s">
        <v>30</v>
      </c>
      <c r="J312" s="17" t="s">
        <v>30</v>
      </c>
      <c r="K312" s="21">
        <v>8.5</v>
      </c>
      <c r="L312" s="17">
        <v>120</v>
      </c>
      <c r="M312" s="22">
        <v>2.52</v>
      </c>
      <c r="N312" s="17" t="s">
        <v>946</v>
      </c>
      <c r="O312" s="32"/>
      <c r="P312" s="33" t="s">
        <v>907</v>
      </c>
      <c r="Q312" s="34" t="s">
        <v>908</v>
      </c>
      <c r="R312" s="34" t="s">
        <v>909</v>
      </c>
      <c r="S312" s="27" t="s">
        <v>50</v>
      </c>
      <c r="T312" s="28"/>
      <c r="U312" s="27" t="e">
        <v>#N/A</v>
      </c>
      <c r="V312" s="29" t="s">
        <v>910</v>
      </c>
    </row>
    <row r="313" spans="1:22" ht="21.75" customHeight="1" x14ac:dyDescent="0.25">
      <c r="A313" s="16">
        <f>IF(B313&lt;&gt;"",SUBTOTAL(103,B$7:$B313))</f>
        <v>307</v>
      </c>
      <c r="B313" s="17" t="s">
        <v>947</v>
      </c>
      <c r="C313" s="30" t="s">
        <v>42</v>
      </c>
      <c r="D313" s="31" t="s">
        <v>948</v>
      </c>
      <c r="E313" s="20" t="s">
        <v>949</v>
      </c>
      <c r="F313" s="17" t="s">
        <v>28</v>
      </c>
      <c r="G313" s="17" t="s">
        <v>937</v>
      </c>
      <c r="H313" s="17" t="s">
        <v>30</v>
      </c>
      <c r="I313" s="17" t="s">
        <v>30</v>
      </c>
      <c r="J313" s="17" t="s">
        <v>30</v>
      </c>
      <c r="K313" s="21">
        <v>8.6999999999999993</v>
      </c>
      <c r="L313" s="17">
        <v>120</v>
      </c>
      <c r="M313" s="22">
        <v>2.99</v>
      </c>
      <c r="N313" s="17" t="s">
        <v>40</v>
      </c>
      <c r="O313" s="32"/>
      <c r="P313" s="33" t="s">
        <v>907</v>
      </c>
      <c r="Q313" s="34" t="s">
        <v>908</v>
      </c>
      <c r="R313" s="34" t="s">
        <v>909</v>
      </c>
      <c r="S313" s="27"/>
      <c r="T313" s="28"/>
      <c r="U313" s="27" t="e">
        <v>#N/A</v>
      </c>
      <c r="V313" s="29" t="s">
        <v>910</v>
      </c>
    </row>
    <row r="314" spans="1:22" ht="21.75" customHeight="1" x14ac:dyDescent="0.25">
      <c r="A314" s="16">
        <f>IF(B314&lt;&gt;"",SUBTOTAL(103,B$7:$B314))</f>
        <v>308</v>
      </c>
      <c r="B314" s="17" t="s">
        <v>950</v>
      </c>
      <c r="C314" s="30" t="s">
        <v>951</v>
      </c>
      <c r="D314" s="31" t="s">
        <v>398</v>
      </c>
      <c r="E314" s="20" t="s">
        <v>952</v>
      </c>
      <c r="F314" s="17" t="s">
        <v>28</v>
      </c>
      <c r="G314" s="17" t="s">
        <v>937</v>
      </c>
      <c r="H314" s="17" t="s">
        <v>30</v>
      </c>
      <c r="I314" s="17" t="s">
        <v>30</v>
      </c>
      <c r="J314" s="17" t="s">
        <v>30</v>
      </c>
      <c r="K314" s="21">
        <v>8.5</v>
      </c>
      <c r="L314" s="17">
        <v>120</v>
      </c>
      <c r="M314" s="22">
        <v>2.8</v>
      </c>
      <c r="N314" s="17" t="s">
        <v>40</v>
      </c>
      <c r="O314" s="32"/>
      <c r="P314" s="33" t="s">
        <v>907</v>
      </c>
      <c r="Q314" s="34" t="s">
        <v>908</v>
      </c>
      <c r="R314" s="34" t="s">
        <v>909</v>
      </c>
      <c r="S314" s="27" t="s">
        <v>50</v>
      </c>
      <c r="T314" s="28"/>
      <c r="U314" s="27" t="e">
        <v>#N/A</v>
      </c>
      <c r="V314" s="29" t="s">
        <v>910</v>
      </c>
    </row>
    <row r="315" spans="1:22" ht="21.75" customHeight="1" x14ac:dyDescent="0.25">
      <c r="A315" s="16">
        <f>IF(B315&lt;&gt;"",SUBTOTAL(103,B$7:$B315))</f>
        <v>309</v>
      </c>
      <c r="B315" s="17" t="s">
        <v>953</v>
      </c>
      <c r="C315" s="30" t="s">
        <v>954</v>
      </c>
      <c r="D315" s="31" t="s">
        <v>955</v>
      </c>
      <c r="E315" s="20" t="s">
        <v>956</v>
      </c>
      <c r="F315" s="17" t="s">
        <v>55</v>
      </c>
      <c r="G315" s="17" t="s">
        <v>937</v>
      </c>
      <c r="H315" s="17" t="s">
        <v>30</v>
      </c>
      <c r="I315" s="17" t="s">
        <v>30</v>
      </c>
      <c r="J315" s="17" t="s">
        <v>30</v>
      </c>
      <c r="K315" s="21">
        <v>8.6</v>
      </c>
      <c r="L315" s="17">
        <v>120</v>
      </c>
      <c r="M315" s="22">
        <v>2.74</v>
      </c>
      <c r="N315" s="17" t="s">
        <v>40</v>
      </c>
      <c r="O315" s="32"/>
      <c r="P315" s="33" t="s">
        <v>907</v>
      </c>
      <c r="Q315" s="34" t="s">
        <v>908</v>
      </c>
      <c r="R315" s="34" t="s">
        <v>909</v>
      </c>
      <c r="S315" s="27" t="s">
        <v>50</v>
      </c>
      <c r="T315" s="28"/>
      <c r="U315" s="27" t="e">
        <v>#N/A</v>
      </c>
      <c r="V315" s="29" t="s">
        <v>910</v>
      </c>
    </row>
    <row r="316" spans="1:22" ht="21.75" customHeight="1" x14ac:dyDescent="0.25">
      <c r="A316" s="16">
        <f>IF(B316&lt;&gt;"",SUBTOTAL(103,B$7:$B316))</f>
        <v>310</v>
      </c>
      <c r="B316" s="17" t="s">
        <v>957</v>
      </c>
      <c r="C316" s="30" t="s">
        <v>958</v>
      </c>
      <c r="D316" s="31" t="s">
        <v>880</v>
      </c>
      <c r="E316" s="20" t="s">
        <v>173</v>
      </c>
      <c r="F316" s="17" t="s">
        <v>28</v>
      </c>
      <c r="G316" s="17" t="s">
        <v>959</v>
      </c>
      <c r="H316" s="17" t="s">
        <v>30</v>
      </c>
      <c r="I316" s="17" t="s">
        <v>30</v>
      </c>
      <c r="J316" s="17" t="s">
        <v>30</v>
      </c>
      <c r="K316" s="21">
        <v>8.6999999999999993</v>
      </c>
      <c r="L316" s="17">
        <v>120</v>
      </c>
      <c r="M316" s="22">
        <v>3.35</v>
      </c>
      <c r="N316" s="17" t="s">
        <v>75</v>
      </c>
      <c r="O316" s="32"/>
      <c r="P316" s="33" t="s">
        <v>907</v>
      </c>
      <c r="Q316" s="34" t="s">
        <v>908</v>
      </c>
      <c r="R316" s="34" t="s">
        <v>909</v>
      </c>
      <c r="S316" s="27"/>
      <c r="T316" s="28"/>
      <c r="U316" s="27" t="e">
        <v>#N/A</v>
      </c>
      <c r="V316" s="29" t="s">
        <v>910</v>
      </c>
    </row>
    <row r="317" spans="1:22" ht="21.75" customHeight="1" x14ac:dyDescent="0.25">
      <c r="A317" s="16">
        <f>IF(B317&lt;&gt;"",SUBTOTAL(103,B$7:$B317))</f>
        <v>311</v>
      </c>
      <c r="B317" s="17" t="s">
        <v>960</v>
      </c>
      <c r="C317" s="30" t="s">
        <v>511</v>
      </c>
      <c r="D317" s="31" t="s">
        <v>157</v>
      </c>
      <c r="E317" s="20" t="s">
        <v>961</v>
      </c>
      <c r="F317" s="17" t="s">
        <v>28</v>
      </c>
      <c r="G317" s="17" t="s">
        <v>959</v>
      </c>
      <c r="H317" s="17" t="s">
        <v>30</v>
      </c>
      <c r="I317" s="17" t="s">
        <v>30</v>
      </c>
      <c r="J317" s="17" t="s">
        <v>30</v>
      </c>
      <c r="K317" s="21">
        <v>8.6999999999999993</v>
      </c>
      <c r="L317" s="17">
        <v>120</v>
      </c>
      <c r="M317" s="22">
        <v>2.67</v>
      </c>
      <c r="N317" s="17" t="s">
        <v>40</v>
      </c>
      <c r="O317" s="32"/>
      <c r="P317" s="33" t="s">
        <v>907</v>
      </c>
      <c r="Q317" s="34" t="s">
        <v>908</v>
      </c>
      <c r="R317" s="34" t="s">
        <v>909</v>
      </c>
      <c r="S317" s="27"/>
      <c r="T317" s="28"/>
      <c r="U317" s="27" t="e">
        <v>#N/A</v>
      </c>
      <c r="V317" s="29" t="s">
        <v>910</v>
      </c>
    </row>
    <row r="318" spans="1:22" ht="21.75" customHeight="1" x14ac:dyDescent="0.25">
      <c r="A318" s="16">
        <f>IF(B318&lt;&gt;"",SUBTOTAL(103,B$7:$B318))</f>
        <v>312</v>
      </c>
      <c r="B318" s="17" t="s">
        <v>962</v>
      </c>
      <c r="C318" s="30" t="s">
        <v>954</v>
      </c>
      <c r="D318" s="31" t="s">
        <v>963</v>
      </c>
      <c r="E318" s="20" t="s">
        <v>964</v>
      </c>
      <c r="F318" s="17" t="s">
        <v>55</v>
      </c>
      <c r="G318" s="17" t="s">
        <v>959</v>
      </c>
      <c r="H318" s="17" t="s">
        <v>30</v>
      </c>
      <c r="I318" s="17" t="s">
        <v>30</v>
      </c>
      <c r="J318" s="17" t="s">
        <v>30</v>
      </c>
      <c r="K318" s="21">
        <v>8.6</v>
      </c>
      <c r="L318" s="17">
        <v>121</v>
      </c>
      <c r="M318" s="22">
        <v>2.6</v>
      </c>
      <c r="N318" s="17" t="s">
        <v>40</v>
      </c>
      <c r="O318" s="32"/>
      <c r="P318" s="33" t="s">
        <v>907</v>
      </c>
      <c r="Q318" s="34" t="s">
        <v>908</v>
      </c>
      <c r="R318" s="34" t="s">
        <v>909</v>
      </c>
      <c r="S318" s="27" t="s">
        <v>50</v>
      </c>
      <c r="T318" s="28"/>
      <c r="U318" s="27" t="e">
        <v>#N/A</v>
      </c>
      <c r="V318" s="29" t="s">
        <v>910</v>
      </c>
    </row>
    <row r="319" spans="1:22" ht="21.75" customHeight="1" x14ac:dyDescent="0.25">
      <c r="A319" s="16">
        <f>IF(B319&lt;&gt;"",SUBTOTAL(103,B$7:$B319))</f>
        <v>313</v>
      </c>
      <c r="B319" s="17" t="s">
        <v>965</v>
      </c>
      <c r="C319" s="30" t="s">
        <v>37</v>
      </c>
      <c r="D319" s="31" t="s">
        <v>966</v>
      </c>
      <c r="E319" s="20" t="s">
        <v>755</v>
      </c>
      <c r="F319" s="17" t="s">
        <v>28</v>
      </c>
      <c r="G319" s="17" t="s">
        <v>959</v>
      </c>
      <c r="H319" s="17" t="s">
        <v>30</v>
      </c>
      <c r="I319" s="17" t="s">
        <v>30</v>
      </c>
      <c r="J319" s="17" t="s">
        <v>30</v>
      </c>
      <c r="K319" s="21">
        <v>8.5</v>
      </c>
      <c r="L319" s="17">
        <v>120</v>
      </c>
      <c r="M319" s="22">
        <v>3.33</v>
      </c>
      <c r="N319" s="17" t="s">
        <v>75</v>
      </c>
      <c r="O319" s="32"/>
      <c r="P319" s="33" t="s">
        <v>907</v>
      </c>
      <c r="Q319" s="34" t="s">
        <v>908</v>
      </c>
      <c r="R319" s="34" t="s">
        <v>909</v>
      </c>
      <c r="S319" s="27"/>
      <c r="T319" s="28"/>
      <c r="U319" s="27" t="e">
        <v>#N/A</v>
      </c>
      <c r="V319" s="29" t="s">
        <v>910</v>
      </c>
    </row>
    <row r="320" spans="1:22" ht="21.75" customHeight="1" x14ac:dyDescent="0.25">
      <c r="A320" s="16">
        <f>IF(B320&lt;&gt;"",SUBTOTAL(103,B$7:$B320))</f>
        <v>314</v>
      </c>
      <c r="B320" s="17" t="s">
        <v>967</v>
      </c>
      <c r="C320" s="30" t="s">
        <v>432</v>
      </c>
      <c r="D320" s="31" t="s">
        <v>338</v>
      </c>
      <c r="E320" s="20" t="s">
        <v>541</v>
      </c>
      <c r="F320" s="17" t="s">
        <v>28</v>
      </c>
      <c r="G320" s="17" t="s">
        <v>959</v>
      </c>
      <c r="H320" s="17" t="s">
        <v>30</v>
      </c>
      <c r="I320" s="17" t="s">
        <v>30</v>
      </c>
      <c r="J320" s="17" t="s">
        <v>30</v>
      </c>
      <c r="K320" s="21">
        <v>8.5</v>
      </c>
      <c r="L320" s="17">
        <v>120</v>
      </c>
      <c r="M320" s="22">
        <v>3.15</v>
      </c>
      <c r="N320" s="17" t="s">
        <v>40</v>
      </c>
      <c r="O320" s="32"/>
      <c r="P320" s="33" t="s">
        <v>907</v>
      </c>
      <c r="Q320" s="34" t="s">
        <v>908</v>
      </c>
      <c r="R320" s="34" t="s">
        <v>909</v>
      </c>
      <c r="S320" s="27" t="s">
        <v>50</v>
      </c>
      <c r="T320" s="28"/>
      <c r="U320" s="27" t="e">
        <v>#N/A</v>
      </c>
      <c r="V320" s="29" t="s">
        <v>910</v>
      </c>
    </row>
    <row r="321" spans="1:22" ht="21.75" customHeight="1" x14ac:dyDescent="0.25">
      <c r="A321" s="16">
        <f>IF(B321&lt;&gt;"",SUBTOTAL(103,B$7:$B321))</f>
        <v>315</v>
      </c>
      <c r="B321" s="17" t="s">
        <v>968</v>
      </c>
      <c r="C321" s="30" t="s">
        <v>969</v>
      </c>
      <c r="D321" s="31" t="s">
        <v>368</v>
      </c>
      <c r="E321" s="20" t="s">
        <v>970</v>
      </c>
      <c r="F321" s="17" t="s">
        <v>28</v>
      </c>
      <c r="G321" s="17" t="s">
        <v>959</v>
      </c>
      <c r="H321" s="17" t="s">
        <v>30</v>
      </c>
      <c r="I321" s="17" t="s">
        <v>30</v>
      </c>
      <c r="J321" s="17" t="s">
        <v>30</v>
      </c>
      <c r="K321" s="21">
        <v>8.1</v>
      </c>
      <c r="L321" s="17">
        <v>120</v>
      </c>
      <c r="M321" s="22">
        <v>3.09</v>
      </c>
      <c r="N321" s="17" t="s">
        <v>40</v>
      </c>
      <c r="O321" s="32"/>
      <c r="P321" s="33" t="s">
        <v>907</v>
      </c>
      <c r="Q321" s="34" t="s">
        <v>908</v>
      </c>
      <c r="R321" s="34" t="s">
        <v>909</v>
      </c>
      <c r="S321" s="27" t="s">
        <v>50</v>
      </c>
      <c r="T321" s="28"/>
      <c r="U321" s="27" t="e">
        <v>#N/A</v>
      </c>
      <c r="V321" s="29" t="s">
        <v>910</v>
      </c>
    </row>
    <row r="322" spans="1:22" ht="21.75" customHeight="1" x14ac:dyDescent="0.25">
      <c r="A322" s="16">
        <f>IF(B322&lt;&gt;"",SUBTOTAL(103,B$7:$B322))</f>
        <v>316</v>
      </c>
      <c r="B322" s="17" t="s">
        <v>971</v>
      </c>
      <c r="C322" s="30" t="s">
        <v>509</v>
      </c>
      <c r="D322" s="31" t="s">
        <v>172</v>
      </c>
      <c r="E322" s="20" t="s">
        <v>972</v>
      </c>
      <c r="F322" s="17" t="s">
        <v>28</v>
      </c>
      <c r="G322" s="17" t="s">
        <v>973</v>
      </c>
      <c r="H322" s="17" t="s">
        <v>30</v>
      </c>
      <c r="I322" s="17" t="s">
        <v>30</v>
      </c>
      <c r="J322" s="17" t="s">
        <v>30</v>
      </c>
      <c r="K322" s="21">
        <v>8.3000000000000007</v>
      </c>
      <c r="L322" s="36">
        <v>120</v>
      </c>
      <c r="M322" s="22">
        <v>3.51</v>
      </c>
      <c r="N322" s="17" t="s">
        <v>75</v>
      </c>
      <c r="O322" s="32"/>
      <c r="P322" s="33" t="s">
        <v>974</v>
      </c>
      <c r="Q322" s="34" t="s">
        <v>975</v>
      </c>
      <c r="R322" s="34" t="s">
        <v>976</v>
      </c>
      <c r="S322" s="27"/>
      <c r="T322" s="28"/>
      <c r="U322" s="27" t="e">
        <v>#N/A</v>
      </c>
    </row>
    <row r="323" spans="1:22" ht="21.75" customHeight="1" x14ac:dyDescent="0.25">
      <c r="A323" s="16">
        <f>IF(B323&lt;&gt;"",SUBTOTAL(103,B$7:$B323))</f>
        <v>317</v>
      </c>
      <c r="B323" s="17" t="s">
        <v>977</v>
      </c>
      <c r="C323" s="30" t="s">
        <v>978</v>
      </c>
      <c r="D323" s="31" t="s">
        <v>556</v>
      </c>
      <c r="E323" s="20" t="s">
        <v>979</v>
      </c>
      <c r="F323" s="17" t="s">
        <v>28</v>
      </c>
      <c r="G323" s="17" t="s">
        <v>973</v>
      </c>
      <c r="H323" s="17" t="s">
        <v>30</v>
      </c>
      <c r="I323" s="17" t="s">
        <v>30</v>
      </c>
      <c r="J323" s="17" t="s">
        <v>30</v>
      </c>
      <c r="K323" s="21">
        <v>8.5</v>
      </c>
      <c r="L323" s="36">
        <v>120</v>
      </c>
      <c r="M323" s="22">
        <v>2.65</v>
      </c>
      <c r="N323" s="17" t="s">
        <v>40</v>
      </c>
      <c r="O323" s="32"/>
      <c r="P323" s="33" t="s">
        <v>974</v>
      </c>
      <c r="Q323" s="34" t="s">
        <v>975</v>
      </c>
      <c r="R323" s="34" t="s">
        <v>976</v>
      </c>
      <c r="S323" s="27"/>
      <c r="T323" s="28"/>
      <c r="U323" s="27" t="e">
        <v>#N/A</v>
      </c>
    </row>
    <row r="324" spans="1:22" ht="21.75" customHeight="1" x14ac:dyDescent="0.25">
      <c r="A324" s="16">
        <f>IF(B324&lt;&gt;"",SUBTOTAL(103,B$7:$B324))</f>
        <v>318</v>
      </c>
      <c r="B324" s="17" t="s">
        <v>980</v>
      </c>
      <c r="C324" s="30" t="s">
        <v>981</v>
      </c>
      <c r="D324" s="31" t="s">
        <v>435</v>
      </c>
      <c r="E324" s="20" t="s">
        <v>982</v>
      </c>
      <c r="F324" s="17" t="s">
        <v>55</v>
      </c>
      <c r="G324" s="17" t="s">
        <v>973</v>
      </c>
      <c r="H324" s="17" t="s">
        <v>30</v>
      </c>
      <c r="I324" s="17" t="s">
        <v>30</v>
      </c>
      <c r="J324" s="17" t="s">
        <v>30</v>
      </c>
      <c r="K324" s="21">
        <v>8</v>
      </c>
      <c r="L324" s="36">
        <v>120</v>
      </c>
      <c r="M324" s="22">
        <v>2.4</v>
      </c>
      <c r="N324" s="17" t="s">
        <v>194</v>
      </c>
      <c r="O324" s="32"/>
      <c r="P324" s="33" t="s">
        <v>974</v>
      </c>
      <c r="Q324" s="34" t="s">
        <v>975</v>
      </c>
      <c r="R324" s="34" t="s">
        <v>976</v>
      </c>
      <c r="S324" s="27"/>
      <c r="T324" s="28"/>
      <c r="U324" s="27" t="e">
        <v>#N/A</v>
      </c>
    </row>
    <row r="325" spans="1:22" ht="21.75" customHeight="1" x14ac:dyDescent="0.25">
      <c r="A325" s="16">
        <f>IF(B325&lt;&gt;"",SUBTOTAL(103,B$7:$B325))</f>
        <v>319</v>
      </c>
      <c r="B325" s="17" t="s">
        <v>983</v>
      </c>
      <c r="C325" s="30" t="s">
        <v>428</v>
      </c>
      <c r="D325" s="31" t="s">
        <v>984</v>
      </c>
      <c r="E325" s="20" t="s">
        <v>985</v>
      </c>
      <c r="F325" s="17" t="s">
        <v>28</v>
      </c>
      <c r="G325" s="17" t="s">
        <v>973</v>
      </c>
      <c r="H325" s="17" t="s">
        <v>30</v>
      </c>
      <c r="I325" s="17" t="s">
        <v>30</v>
      </c>
      <c r="J325" s="17" t="s">
        <v>30</v>
      </c>
      <c r="K325" s="21">
        <v>8</v>
      </c>
      <c r="L325" s="36">
        <v>120</v>
      </c>
      <c r="M325" s="22">
        <v>2.85</v>
      </c>
      <c r="N325" s="17" t="s">
        <v>40</v>
      </c>
      <c r="O325" s="32"/>
      <c r="P325" s="33" t="s">
        <v>974</v>
      </c>
      <c r="Q325" s="34" t="s">
        <v>975</v>
      </c>
      <c r="R325" s="34" t="s">
        <v>976</v>
      </c>
      <c r="S325" s="27"/>
      <c r="T325" s="28"/>
      <c r="U325" s="27" t="e">
        <v>#N/A</v>
      </c>
    </row>
    <row r="326" spans="1:22" ht="21.75" customHeight="1" x14ac:dyDescent="0.25">
      <c r="A326" s="16">
        <f>IF(B326&lt;&gt;"",SUBTOTAL(103,B$7:$B326))</f>
        <v>320</v>
      </c>
      <c r="B326" s="17" t="s">
        <v>986</v>
      </c>
      <c r="C326" s="30" t="s">
        <v>133</v>
      </c>
      <c r="D326" s="31" t="s">
        <v>70</v>
      </c>
      <c r="E326" s="20" t="s">
        <v>849</v>
      </c>
      <c r="F326" s="17" t="s">
        <v>28</v>
      </c>
      <c r="G326" s="17" t="s">
        <v>973</v>
      </c>
      <c r="H326" s="17" t="s">
        <v>30</v>
      </c>
      <c r="I326" s="17" t="s">
        <v>30</v>
      </c>
      <c r="J326" s="17" t="s">
        <v>30</v>
      </c>
      <c r="K326" s="21">
        <v>8.5</v>
      </c>
      <c r="L326" s="36">
        <v>120</v>
      </c>
      <c r="M326" s="22">
        <v>3.31</v>
      </c>
      <c r="N326" s="17" t="s">
        <v>75</v>
      </c>
      <c r="O326" s="32"/>
      <c r="P326" s="33" t="s">
        <v>974</v>
      </c>
      <c r="Q326" s="34" t="s">
        <v>975</v>
      </c>
      <c r="R326" s="34" t="s">
        <v>976</v>
      </c>
      <c r="S326" s="27"/>
      <c r="T326" s="28"/>
      <c r="U326" s="27" t="e">
        <v>#N/A</v>
      </c>
    </row>
    <row r="327" spans="1:22" ht="21.75" customHeight="1" x14ac:dyDescent="0.25">
      <c r="A327" s="16">
        <f>IF(B327&lt;&gt;"",SUBTOTAL(103,B$7:$B327))</f>
        <v>321</v>
      </c>
      <c r="B327" s="17" t="s">
        <v>987</v>
      </c>
      <c r="C327" s="30" t="s">
        <v>42</v>
      </c>
      <c r="D327" s="31" t="s">
        <v>134</v>
      </c>
      <c r="E327" s="20" t="s">
        <v>988</v>
      </c>
      <c r="F327" s="17" t="s">
        <v>28</v>
      </c>
      <c r="G327" s="17" t="s">
        <v>973</v>
      </c>
      <c r="H327" s="17" t="s">
        <v>30</v>
      </c>
      <c r="I327" s="17" t="s">
        <v>30</v>
      </c>
      <c r="J327" s="17" t="s">
        <v>30</v>
      </c>
      <c r="K327" s="21">
        <v>8.6999999999999993</v>
      </c>
      <c r="L327" s="36">
        <v>120</v>
      </c>
      <c r="M327" s="22">
        <v>2.85</v>
      </c>
      <c r="N327" s="17" t="s">
        <v>40</v>
      </c>
      <c r="O327" s="32"/>
      <c r="P327" s="33" t="s">
        <v>974</v>
      </c>
      <c r="Q327" s="34" t="s">
        <v>975</v>
      </c>
      <c r="R327" s="34" t="s">
        <v>976</v>
      </c>
      <c r="S327" s="27"/>
      <c r="T327" s="28"/>
      <c r="U327" s="27" t="e">
        <v>#N/A</v>
      </c>
    </row>
    <row r="328" spans="1:22" ht="21.75" customHeight="1" x14ac:dyDescent="0.25">
      <c r="A328" s="16">
        <f>IF(B328&lt;&gt;"",SUBTOTAL(103,B$7:$B328))</f>
        <v>322</v>
      </c>
      <c r="B328" s="17" t="s">
        <v>989</v>
      </c>
      <c r="C328" s="30" t="s">
        <v>133</v>
      </c>
      <c r="D328" s="31" t="s">
        <v>134</v>
      </c>
      <c r="E328" s="20" t="s">
        <v>355</v>
      </c>
      <c r="F328" s="17" t="s">
        <v>28</v>
      </c>
      <c r="G328" s="17" t="s">
        <v>973</v>
      </c>
      <c r="H328" s="17" t="s">
        <v>30</v>
      </c>
      <c r="I328" s="17" t="s">
        <v>30</v>
      </c>
      <c r="J328" s="17" t="s">
        <v>30</v>
      </c>
      <c r="K328" s="21">
        <v>8</v>
      </c>
      <c r="L328" s="36">
        <v>120</v>
      </c>
      <c r="M328" s="22">
        <v>2.68</v>
      </c>
      <c r="N328" s="17" t="s">
        <v>40</v>
      </c>
      <c r="O328" s="32"/>
      <c r="P328" s="33" t="s">
        <v>974</v>
      </c>
      <c r="Q328" s="34" t="s">
        <v>975</v>
      </c>
      <c r="R328" s="34" t="s">
        <v>976</v>
      </c>
      <c r="S328" s="27"/>
      <c r="T328" s="28"/>
      <c r="U328" s="27" t="e">
        <v>#N/A</v>
      </c>
    </row>
    <row r="329" spans="1:22" ht="21.75" customHeight="1" x14ac:dyDescent="0.25">
      <c r="A329" s="16">
        <f>IF(B329&lt;&gt;"",SUBTOTAL(103,B$7:$B329))</f>
        <v>323</v>
      </c>
      <c r="B329" s="17" t="s">
        <v>990</v>
      </c>
      <c r="C329" s="30" t="s">
        <v>101</v>
      </c>
      <c r="D329" s="31" t="s">
        <v>204</v>
      </c>
      <c r="E329" s="20" t="s">
        <v>655</v>
      </c>
      <c r="F329" s="17" t="s">
        <v>28</v>
      </c>
      <c r="G329" s="17" t="s">
        <v>973</v>
      </c>
      <c r="H329" s="17" t="s">
        <v>30</v>
      </c>
      <c r="I329" s="17" t="s">
        <v>30</v>
      </c>
      <c r="J329" s="17" t="s">
        <v>30</v>
      </c>
      <c r="K329" s="21">
        <v>8.6999999999999993</v>
      </c>
      <c r="L329" s="36">
        <v>120</v>
      </c>
      <c r="M329" s="22">
        <v>3.53</v>
      </c>
      <c r="N329" s="17" t="s">
        <v>75</v>
      </c>
      <c r="O329" s="32"/>
      <c r="P329" s="33" t="s">
        <v>974</v>
      </c>
      <c r="Q329" s="34" t="s">
        <v>975</v>
      </c>
      <c r="R329" s="34" t="s">
        <v>976</v>
      </c>
      <c r="S329" s="27" t="s">
        <v>295</v>
      </c>
      <c r="T329" s="28"/>
      <c r="U329" s="27" t="e">
        <v>#N/A</v>
      </c>
    </row>
    <row r="330" spans="1:22" ht="21.75" customHeight="1" x14ac:dyDescent="0.25">
      <c r="A330" s="16">
        <f>IF(B330&lt;&gt;"",SUBTOTAL(103,B$7:$B330))</f>
        <v>324</v>
      </c>
      <c r="B330" s="17" t="s">
        <v>991</v>
      </c>
      <c r="C330" s="30" t="s">
        <v>101</v>
      </c>
      <c r="D330" s="31" t="s">
        <v>161</v>
      </c>
      <c r="E330" s="20" t="s">
        <v>992</v>
      </c>
      <c r="F330" s="17" t="s">
        <v>28</v>
      </c>
      <c r="G330" s="17" t="s">
        <v>973</v>
      </c>
      <c r="H330" s="17" t="s">
        <v>30</v>
      </c>
      <c r="I330" s="17" t="s">
        <v>30</v>
      </c>
      <c r="J330" s="17" t="s">
        <v>30</v>
      </c>
      <c r="K330" s="21">
        <v>8.5</v>
      </c>
      <c r="L330" s="36">
        <v>120</v>
      </c>
      <c r="M330" s="22">
        <v>2.68</v>
      </c>
      <c r="N330" s="17" t="s">
        <v>40</v>
      </c>
      <c r="O330" s="32"/>
      <c r="P330" s="33" t="s">
        <v>974</v>
      </c>
      <c r="Q330" s="34" t="s">
        <v>975</v>
      </c>
      <c r="R330" s="34" t="s">
        <v>976</v>
      </c>
      <c r="S330" s="27"/>
      <c r="T330" s="28"/>
      <c r="U330" s="27" t="e">
        <v>#N/A</v>
      </c>
    </row>
    <row r="331" spans="1:22" ht="21.75" customHeight="1" x14ac:dyDescent="0.25">
      <c r="A331" s="16">
        <f>IF(B331&lt;&gt;"",SUBTOTAL(103,B$7:$B331))</f>
        <v>325</v>
      </c>
      <c r="B331" s="17" t="s">
        <v>993</v>
      </c>
      <c r="C331" s="30" t="s">
        <v>994</v>
      </c>
      <c r="D331" s="31" t="s">
        <v>38</v>
      </c>
      <c r="E331" s="20" t="s">
        <v>536</v>
      </c>
      <c r="F331" s="17" t="s">
        <v>28</v>
      </c>
      <c r="G331" s="17" t="s">
        <v>973</v>
      </c>
      <c r="H331" s="17" t="s">
        <v>30</v>
      </c>
      <c r="I331" s="17" t="s">
        <v>30</v>
      </c>
      <c r="J331" s="17" t="s">
        <v>30</v>
      </c>
      <c r="K331" s="21">
        <v>8.1999999999999993</v>
      </c>
      <c r="L331" s="36">
        <v>120</v>
      </c>
      <c r="M331" s="22">
        <v>3.2</v>
      </c>
      <c r="N331" s="17" t="s">
        <v>75</v>
      </c>
      <c r="O331" s="32"/>
      <c r="P331" s="33" t="s">
        <v>974</v>
      </c>
      <c r="Q331" s="34" t="s">
        <v>975</v>
      </c>
      <c r="R331" s="34" t="s">
        <v>976</v>
      </c>
      <c r="S331" s="27"/>
      <c r="T331" s="28"/>
      <c r="U331" s="27" t="e">
        <v>#N/A</v>
      </c>
    </row>
    <row r="332" spans="1:22" ht="21.75" customHeight="1" x14ac:dyDescent="0.25">
      <c r="A332" s="16">
        <f>IF(B332&lt;&gt;"",SUBTOTAL(103,B$7:$B332))</f>
        <v>326</v>
      </c>
      <c r="B332" s="17" t="s">
        <v>995</v>
      </c>
      <c r="C332" s="30" t="s">
        <v>996</v>
      </c>
      <c r="D332" s="31" t="s">
        <v>997</v>
      </c>
      <c r="E332" s="20" t="s">
        <v>176</v>
      </c>
      <c r="F332" s="17" t="s">
        <v>28</v>
      </c>
      <c r="G332" s="17" t="s">
        <v>973</v>
      </c>
      <c r="H332" s="17" t="s">
        <v>30</v>
      </c>
      <c r="I332" s="17" t="s">
        <v>30</v>
      </c>
      <c r="J332" s="17" t="s">
        <v>30</v>
      </c>
      <c r="K332" s="21">
        <v>7.8</v>
      </c>
      <c r="L332" s="36">
        <v>120</v>
      </c>
      <c r="M332" s="22">
        <v>2.64</v>
      </c>
      <c r="N332" s="17" t="s">
        <v>40</v>
      </c>
      <c r="O332" s="32"/>
      <c r="P332" s="33" t="s">
        <v>974</v>
      </c>
      <c r="Q332" s="34" t="s">
        <v>975</v>
      </c>
      <c r="R332" s="34" t="s">
        <v>976</v>
      </c>
      <c r="S332" s="27"/>
      <c r="T332" s="28"/>
      <c r="U332" s="27" t="e">
        <v>#N/A</v>
      </c>
    </row>
    <row r="333" spans="1:22" ht="21.75" customHeight="1" x14ac:dyDescent="0.25">
      <c r="A333" s="16">
        <f>IF(B333&lt;&gt;"",SUBTOTAL(103,B$7:$B333))</f>
        <v>327</v>
      </c>
      <c r="B333" s="17" t="s">
        <v>998</v>
      </c>
      <c r="C333" s="30" t="s">
        <v>999</v>
      </c>
      <c r="D333" s="31" t="s">
        <v>78</v>
      </c>
      <c r="E333" s="20" t="s">
        <v>426</v>
      </c>
      <c r="F333" s="17" t="s">
        <v>28</v>
      </c>
      <c r="G333" s="17" t="s">
        <v>973</v>
      </c>
      <c r="H333" s="17" t="s">
        <v>30</v>
      </c>
      <c r="I333" s="17" t="s">
        <v>30</v>
      </c>
      <c r="J333" s="17" t="s">
        <v>30</v>
      </c>
      <c r="K333" s="21">
        <v>8.3000000000000007</v>
      </c>
      <c r="L333" s="36">
        <v>120</v>
      </c>
      <c r="M333" s="22">
        <v>2.4700000000000002</v>
      </c>
      <c r="N333" s="17" t="s">
        <v>194</v>
      </c>
      <c r="O333" s="32"/>
      <c r="P333" s="33" t="s">
        <v>974</v>
      </c>
      <c r="Q333" s="34" t="s">
        <v>975</v>
      </c>
      <c r="R333" s="34" t="s">
        <v>976</v>
      </c>
      <c r="S333" s="27"/>
      <c r="T333" s="28"/>
      <c r="U333" s="27" t="e">
        <v>#N/A</v>
      </c>
    </row>
    <row r="334" spans="1:22" ht="21.75" customHeight="1" x14ac:dyDescent="0.25">
      <c r="A334" s="16">
        <f>IF(B334&lt;&gt;"",SUBTOTAL(103,B$7:$B334))</f>
        <v>328</v>
      </c>
      <c r="B334" s="17" t="s">
        <v>1000</v>
      </c>
      <c r="C334" s="30" t="s">
        <v>754</v>
      </c>
      <c r="D334" s="31" t="s">
        <v>139</v>
      </c>
      <c r="E334" s="20" t="s">
        <v>1001</v>
      </c>
      <c r="F334" s="17" t="s">
        <v>28</v>
      </c>
      <c r="G334" s="17" t="s">
        <v>973</v>
      </c>
      <c r="H334" s="17" t="s">
        <v>30</v>
      </c>
      <c r="I334" s="17" t="s">
        <v>30</v>
      </c>
      <c r="J334" s="17" t="s">
        <v>30</v>
      </c>
      <c r="K334" s="21">
        <v>8.5</v>
      </c>
      <c r="L334" s="36">
        <v>120</v>
      </c>
      <c r="M334" s="22">
        <v>2.59</v>
      </c>
      <c r="N334" s="17" t="s">
        <v>40</v>
      </c>
      <c r="O334" s="32"/>
      <c r="P334" s="33" t="s">
        <v>974</v>
      </c>
      <c r="Q334" s="34" t="s">
        <v>975</v>
      </c>
      <c r="R334" s="34" t="s">
        <v>976</v>
      </c>
      <c r="S334" s="27" t="s">
        <v>295</v>
      </c>
      <c r="T334" s="28"/>
      <c r="U334" s="27" t="e">
        <v>#N/A</v>
      </c>
    </row>
    <row r="335" spans="1:22" ht="21.75" customHeight="1" x14ac:dyDescent="0.25">
      <c r="A335" s="16">
        <f>IF(B335&lt;&gt;"",SUBTOTAL(103,B$7:$B335))</f>
        <v>329</v>
      </c>
      <c r="B335" s="17" t="s">
        <v>1002</v>
      </c>
      <c r="C335" s="30" t="s">
        <v>1003</v>
      </c>
      <c r="D335" s="31" t="s">
        <v>139</v>
      </c>
      <c r="E335" s="20" t="s">
        <v>1004</v>
      </c>
      <c r="F335" s="17" t="s">
        <v>28</v>
      </c>
      <c r="G335" s="17" t="s">
        <v>973</v>
      </c>
      <c r="H335" s="17" t="s">
        <v>30</v>
      </c>
      <c r="I335" s="17" t="s">
        <v>30</v>
      </c>
      <c r="J335" s="17" t="s">
        <v>30</v>
      </c>
      <c r="K335" s="21">
        <v>8.6</v>
      </c>
      <c r="L335" s="36">
        <v>120</v>
      </c>
      <c r="M335" s="22">
        <v>2.65</v>
      </c>
      <c r="N335" s="17" t="s">
        <v>40</v>
      </c>
      <c r="O335" s="32"/>
      <c r="P335" s="33" t="s">
        <v>974</v>
      </c>
      <c r="Q335" s="34" t="s">
        <v>975</v>
      </c>
      <c r="R335" s="34" t="s">
        <v>976</v>
      </c>
      <c r="S335" s="27"/>
      <c r="T335" s="28"/>
      <c r="U335" s="27" t="e">
        <v>#N/A</v>
      </c>
    </row>
    <row r="336" spans="1:22" ht="21.75" customHeight="1" x14ac:dyDescent="0.25">
      <c r="A336" s="16">
        <f>IF(B336&lt;&gt;"",SUBTOTAL(103,B$7:$B336))</f>
        <v>330</v>
      </c>
      <c r="B336" s="17" t="s">
        <v>1005</v>
      </c>
      <c r="C336" s="30" t="s">
        <v>225</v>
      </c>
      <c r="D336" s="31" t="s">
        <v>1006</v>
      </c>
      <c r="E336" s="20" t="s">
        <v>1007</v>
      </c>
      <c r="F336" s="17" t="s">
        <v>28</v>
      </c>
      <c r="G336" s="17" t="s">
        <v>973</v>
      </c>
      <c r="H336" s="17" t="s">
        <v>30</v>
      </c>
      <c r="I336" s="17" t="s">
        <v>30</v>
      </c>
      <c r="J336" s="17" t="s">
        <v>30</v>
      </c>
      <c r="K336" s="21">
        <v>8.1999999999999993</v>
      </c>
      <c r="L336" s="36">
        <v>120</v>
      </c>
      <c r="M336" s="22">
        <v>2.93</v>
      </c>
      <c r="N336" s="17" t="s">
        <v>40</v>
      </c>
      <c r="O336" s="32"/>
      <c r="P336" s="33" t="s">
        <v>974</v>
      </c>
      <c r="Q336" s="34" t="s">
        <v>975</v>
      </c>
      <c r="R336" s="34" t="s">
        <v>976</v>
      </c>
      <c r="S336" s="27"/>
      <c r="T336" s="28"/>
      <c r="U336" s="27" t="e">
        <v>#N/A</v>
      </c>
    </row>
    <row r="337" spans="1:21" ht="21.75" customHeight="1" x14ac:dyDescent="0.25">
      <c r="A337" s="16">
        <f>IF(B337&lt;&gt;"",SUBTOTAL(103,B$7:$B337))</f>
        <v>331</v>
      </c>
      <c r="B337" s="17" t="s">
        <v>1008</v>
      </c>
      <c r="C337" s="30" t="s">
        <v>1009</v>
      </c>
      <c r="D337" s="31" t="s">
        <v>307</v>
      </c>
      <c r="E337" s="20" t="s">
        <v>1004</v>
      </c>
      <c r="F337" s="17" t="s">
        <v>28</v>
      </c>
      <c r="G337" s="17" t="s">
        <v>973</v>
      </c>
      <c r="H337" s="17" t="s">
        <v>30</v>
      </c>
      <c r="I337" s="17" t="s">
        <v>30</v>
      </c>
      <c r="J337" s="17" t="s">
        <v>30</v>
      </c>
      <c r="K337" s="21">
        <v>8</v>
      </c>
      <c r="L337" s="36">
        <v>120</v>
      </c>
      <c r="M337" s="22">
        <v>2.5499999999999998</v>
      </c>
      <c r="N337" s="17" t="s">
        <v>40</v>
      </c>
      <c r="O337" s="32"/>
      <c r="P337" s="33" t="s">
        <v>974</v>
      </c>
      <c r="Q337" s="34" t="s">
        <v>975</v>
      </c>
      <c r="R337" s="34" t="s">
        <v>976</v>
      </c>
      <c r="S337" s="27"/>
      <c r="T337" s="28"/>
      <c r="U337" s="27" t="e">
        <v>#N/A</v>
      </c>
    </row>
    <row r="338" spans="1:21" ht="21.75" customHeight="1" x14ac:dyDescent="0.25">
      <c r="A338" s="16">
        <f>IF(B338&lt;&gt;"",SUBTOTAL(103,B$7:$B338))</f>
        <v>332</v>
      </c>
      <c r="B338" s="17" t="s">
        <v>1010</v>
      </c>
      <c r="C338" s="30" t="s">
        <v>1011</v>
      </c>
      <c r="D338" s="31" t="s">
        <v>114</v>
      </c>
      <c r="E338" s="20" t="s">
        <v>1012</v>
      </c>
      <c r="F338" s="17" t="s">
        <v>28</v>
      </c>
      <c r="G338" s="17" t="s">
        <v>973</v>
      </c>
      <c r="H338" s="17" t="s">
        <v>30</v>
      </c>
      <c r="I338" s="17" t="s">
        <v>30</v>
      </c>
      <c r="J338" s="17" t="s">
        <v>30</v>
      </c>
      <c r="K338" s="21">
        <v>8.1999999999999993</v>
      </c>
      <c r="L338" s="36">
        <v>120</v>
      </c>
      <c r="M338" s="22">
        <v>3.05</v>
      </c>
      <c r="N338" s="17" t="s">
        <v>40</v>
      </c>
      <c r="O338" s="32"/>
      <c r="P338" s="33" t="s">
        <v>974</v>
      </c>
      <c r="Q338" s="34" t="s">
        <v>975</v>
      </c>
      <c r="R338" s="34" t="s">
        <v>976</v>
      </c>
      <c r="S338" s="27"/>
      <c r="T338" s="28"/>
      <c r="U338" s="27" t="e">
        <v>#N/A</v>
      </c>
    </row>
    <row r="339" spans="1:21" ht="21.75" customHeight="1" x14ac:dyDescent="0.25">
      <c r="A339" s="16">
        <f>IF(B339&lt;&gt;"",SUBTOTAL(103,B$7:$B339))</f>
        <v>333</v>
      </c>
      <c r="B339" s="17" t="s">
        <v>1013</v>
      </c>
      <c r="C339" s="30" t="s">
        <v>314</v>
      </c>
      <c r="D339" s="31" t="s">
        <v>662</v>
      </c>
      <c r="E339" s="20" t="s">
        <v>1014</v>
      </c>
      <c r="F339" s="17" t="s">
        <v>55</v>
      </c>
      <c r="G339" s="17" t="s">
        <v>973</v>
      </c>
      <c r="H339" s="17" t="s">
        <v>30</v>
      </c>
      <c r="I339" s="17" t="s">
        <v>30</v>
      </c>
      <c r="J339" s="17" t="s">
        <v>30</v>
      </c>
      <c r="K339" s="21">
        <v>8.5</v>
      </c>
      <c r="L339" s="36">
        <v>120</v>
      </c>
      <c r="M339" s="22">
        <v>2.69</v>
      </c>
      <c r="N339" s="17" t="s">
        <v>40</v>
      </c>
      <c r="O339" s="32"/>
      <c r="P339" s="33" t="s">
        <v>974</v>
      </c>
      <c r="Q339" s="34" t="s">
        <v>975</v>
      </c>
      <c r="R339" s="34" t="s">
        <v>976</v>
      </c>
      <c r="S339" s="27"/>
      <c r="T339" s="28"/>
      <c r="U339" s="27" t="e">
        <v>#N/A</v>
      </c>
    </row>
    <row r="340" spans="1:21" ht="21.75" customHeight="1" x14ac:dyDescent="0.25">
      <c r="A340" s="16">
        <f>IF(B340&lt;&gt;"",SUBTOTAL(103,B$7:$B340))</f>
        <v>334</v>
      </c>
      <c r="B340" s="17" t="s">
        <v>1015</v>
      </c>
      <c r="C340" s="30" t="s">
        <v>266</v>
      </c>
      <c r="D340" s="31" t="s">
        <v>398</v>
      </c>
      <c r="E340" s="20" t="s">
        <v>492</v>
      </c>
      <c r="F340" s="17" t="s">
        <v>28</v>
      </c>
      <c r="G340" s="17" t="s">
        <v>973</v>
      </c>
      <c r="H340" s="17" t="s">
        <v>30</v>
      </c>
      <c r="I340" s="17" t="s">
        <v>30</v>
      </c>
      <c r="J340" s="17" t="s">
        <v>30</v>
      </c>
      <c r="K340" s="21">
        <v>8.6999999999999993</v>
      </c>
      <c r="L340" s="36">
        <v>120</v>
      </c>
      <c r="M340" s="22">
        <v>2.73</v>
      </c>
      <c r="N340" s="17" t="s">
        <v>40</v>
      </c>
      <c r="O340" s="32"/>
      <c r="P340" s="33" t="s">
        <v>974</v>
      </c>
      <c r="Q340" s="34" t="s">
        <v>975</v>
      </c>
      <c r="R340" s="34" t="s">
        <v>976</v>
      </c>
      <c r="S340" s="27"/>
      <c r="T340" s="28"/>
      <c r="U340" s="27" t="e">
        <v>#N/A</v>
      </c>
    </row>
    <row r="341" spans="1:21" ht="21.75" customHeight="1" x14ac:dyDescent="0.25">
      <c r="A341" s="16">
        <f>IF(B341&lt;&gt;"",SUBTOTAL(103,B$7:$B341))</f>
        <v>335</v>
      </c>
      <c r="B341" s="17" t="s">
        <v>1016</v>
      </c>
      <c r="C341" s="30" t="s">
        <v>1017</v>
      </c>
      <c r="D341" s="31" t="s">
        <v>368</v>
      </c>
      <c r="E341" s="20" t="s">
        <v>1018</v>
      </c>
      <c r="F341" s="17" t="s">
        <v>28</v>
      </c>
      <c r="G341" s="17" t="s">
        <v>973</v>
      </c>
      <c r="H341" s="17" t="s">
        <v>30</v>
      </c>
      <c r="I341" s="17" t="s">
        <v>30</v>
      </c>
      <c r="J341" s="17" t="s">
        <v>30</v>
      </c>
      <c r="K341" s="21">
        <v>8.5</v>
      </c>
      <c r="L341" s="36">
        <v>120</v>
      </c>
      <c r="M341" s="22">
        <v>2.96</v>
      </c>
      <c r="N341" s="17" t="s">
        <v>40</v>
      </c>
      <c r="O341" s="32"/>
      <c r="P341" s="33" t="s">
        <v>974</v>
      </c>
      <c r="Q341" s="34" t="s">
        <v>975</v>
      </c>
      <c r="R341" s="34" t="s">
        <v>976</v>
      </c>
      <c r="S341" s="27" t="s">
        <v>295</v>
      </c>
      <c r="T341" s="28"/>
      <c r="U341" s="27" t="e">
        <v>#N/A</v>
      </c>
    </row>
    <row r="342" spans="1:21" ht="21.75" customHeight="1" x14ac:dyDescent="0.25">
      <c r="A342" s="16">
        <f>IF(B342&lt;&gt;"",SUBTOTAL(103,B$7:$B342))</f>
        <v>336</v>
      </c>
      <c r="B342" s="17" t="s">
        <v>1019</v>
      </c>
      <c r="C342" s="30" t="s">
        <v>1020</v>
      </c>
      <c r="D342" s="31" t="s">
        <v>47</v>
      </c>
      <c r="E342" s="20" t="s">
        <v>1021</v>
      </c>
      <c r="F342" s="17" t="s">
        <v>28</v>
      </c>
      <c r="G342" s="17" t="s">
        <v>1022</v>
      </c>
      <c r="H342" s="17" t="s">
        <v>30</v>
      </c>
      <c r="I342" s="17" t="s">
        <v>30</v>
      </c>
      <c r="J342" s="17" t="s">
        <v>30</v>
      </c>
      <c r="K342" s="21">
        <v>8.5</v>
      </c>
      <c r="L342" s="36">
        <v>120</v>
      </c>
      <c r="M342" s="22">
        <v>3.34</v>
      </c>
      <c r="N342" s="17" t="s">
        <v>75</v>
      </c>
      <c r="O342" s="32"/>
      <c r="P342" s="33" t="s">
        <v>974</v>
      </c>
      <c r="Q342" s="34" t="s">
        <v>975</v>
      </c>
      <c r="R342" s="34" t="s">
        <v>976</v>
      </c>
      <c r="S342" s="27"/>
      <c r="T342" s="28"/>
      <c r="U342" s="27" t="e">
        <v>#N/A</v>
      </c>
    </row>
    <row r="343" spans="1:21" ht="21.75" customHeight="1" x14ac:dyDescent="0.25">
      <c r="A343" s="16">
        <f>IF(B343&lt;&gt;"",SUBTOTAL(103,B$7:$B343))</f>
        <v>337</v>
      </c>
      <c r="B343" s="17" t="s">
        <v>1023</v>
      </c>
      <c r="C343" s="30" t="s">
        <v>42</v>
      </c>
      <c r="D343" s="31" t="s">
        <v>435</v>
      </c>
      <c r="E343" s="20" t="s">
        <v>816</v>
      </c>
      <c r="F343" s="17" t="s">
        <v>28</v>
      </c>
      <c r="G343" s="17" t="s">
        <v>1022</v>
      </c>
      <c r="H343" s="17" t="s">
        <v>30</v>
      </c>
      <c r="I343" s="17" t="s">
        <v>30</v>
      </c>
      <c r="J343" s="17" t="s">
        <v>30</v>
      </c>
      <c r="K343" s="21">
        <v>9</v>
      </c>
      <c r="L343" s="36">
        <v>120</v>
      </c>
      <c r="M343" s="22">
        <v>2.78</v>
      </c>
      <c r="N343" s="17" t="s">
        <v>40</v>
      </c>
      <c r="O343" s="32"/>
      <c r="P343" s="33" t="s">
        <v>974</v>
      </c>
      <c r="Q343" s="34" t="s">
        <v>975</v>
      </c>
      <c r="R343" s="34" t="s">
        <v>976</v>
      </c>
      <c r="S343" s="27"/>
      <c r="T343" s="28"/>
      <c r="U343" s="27" t="e">
        <v>#N/A</v>
      </c>
    </row>
    <row r="344" spans="1:21" ht="21.75" customHeight="1" x14ac:dyDescent="0.25">
      <c r="A344" s="16">
        <f>IF(B344&lt;&gt;"",SUBTOTAL(103,B$7:$B344))</f>
        <v>338</v>
      </c>
      <c r="B344" s="17" t="s">
        <v>1024</v>
      </c>
      <c r="C344" s="30" t="s">
        <v>1025</v>
      </c>
      <c r="D344" s="31" t="s">
        <v>984</v>
      </c>
      <c r="E344" s="20" t="s">
        <v>453</v>
      </c>
      <c r="F344" s="17" t="s">
        <v>28</v>
      </c>
      <c r="G344" s="17" t="s">
        <v>1022</v>
      </c>
      <c r="H344" s="17" t="s">
        <v>30</v>
      </c>
      <c r="I344" s="17" t="s">
        <v>30</v>
      </c>
      <c r="J344" s="17" t="s">
        <v>30</v>
      </c>
      <c r="K344" s="21">
        <v>7.7</v>
      </c>
      <c r="L344" s="36">
        <v>120</v>
      </c>
      <c r="M344" s="22">
        <v>2.5299999999999998</v>
      </c>
      <c r="N344" s="17" t="s">
        <v>40</v>
      </c>
      <c r="O344" s="32"/>
      <c r="P344" s="33" t="s">
        <v>974</v>
      </c>
      <c r="Q344" s="34" t="s">
        <v>975</v>
      </c>
      <c r="R344" s="34" t="s">
        <v>976</v>
      </c>
      <c r="S344" s="27"/>
      <c r="T344" s="28"/>
      <c r="U344" s="27" t="e">
        <v>#N/A</v>
      </c>
    </row>
    <row r="345" spans="1:21" ht="21.75" customHeight="1" x14ac:dyDescent="0.25">
      <c r="A345" s="16">
        <f>IF(B345&lt;&gt;"",SUBTOTAL(103,B$7:$B345))</f>
        <v>339</v>
      </c>
      <c r="B345" s="17" t="s">
        <v>1026</v>
      </c>
      <c r="C345" s="30" t="s">
        <v>469</v>
      </c>
      <c r="D345" s="31" t="s">
        <v>677</v>
      </c>
      <c r="E345" s="20" t="s">
        <v>1027</v>
      </c>
      <c r="F345" s="17" t="s">
        <v>28</v>
      </c>
      <c r="G345" s="17" t="s">
        <v>1022</v>
      </c>
      <c r="H345" s="17" t="s">
        <v>30</v>
      </c>
      <c r="I345" s="17" t="s">
        <v>30</v>
      </c>
      <c r="J345" s="17" t="s">
        <v>30</v>
      </c>
      <c r="K345" s="21">
        <v>8.6</v>
      </c>
      <c r="L345" s="36">
        <v>120</v>
      </c>
      <c r="M345" s="22">
        <v>2.8</v>
      </c>
      <c r="N345" s="17" t="s">
        <v>40</v>
      </c>
      <c r="O345" s="32"/>
      <c r="P345" s="33" t="s">
        <v>974</v>
      </c>
      <c r="Q345" s="34" t="s">
        <v>975</v>
      </c>
      <c r="R345" s="34" t="s">
        <v>976</v>
      </c>
      <c r="S345" s="27"/>
      <c r="T345" s="28"/>
      <c r="U345" s="27" t="e">
        <v>#N/A</v>
      </c>
    </row>
    <row r="346" spans="1:21" ht="21.75" customHeight="1" x14ac:dyDescent="0.25">
      <c r="A346" s="16">
        <f>IF(B346&lt;&gt;"",SUBTOTAL(103,B$7:$B346))</f>
        <v>340</v>
      </c>
      <c r="B346" s="17" t="s">
        <v>1028</v>
      </c>
      <c r="C346" s="30" t="s">
        <v>421</v>
      </c>
      <c r="D346" s="31" t="s">
        <v>880</v>
      </c>
      <c r="E346" s="20" t="s">
        <v>447</v>
      </c>
      <c r="F346" s="17" t="s">
        <v>28</v>
      </c>
      <c r="G346" s="17" t="s">
        <v>1022</v>
      </c>
      <c r="H346" s="17" t="s">
        <v>30</v>
      </c>
      <c r="I346" s="17" t="s">
        <v>30</v>
      </c>
      <c r="J346" s="17" t="s">
        <v>30</v>
      </c>
      <c r="K346" s="21">
        <v>8.5</v>
      </c>
      <c r="L346" s="36">
        <v>120</v>
      </c>
      <c r="M346" s="22">
        <v>2.71</v>
      </c>
      <c r="N346" s="17" t="s">
        <v>40</v>
      </c>
      <c r="O346" s="32"/>
      <c r="P346" s="33" t="s">
        <v>974</v>
      </c>
      <c r="Q346" s="34" t="s">
        <v>975</v>
      </c>
      <c r="R346" s="34" t="s">
        <v>976</v>
      </c>
      <c r="S346" s="27" t="s">
        <v>295</v>
      </c>
      <c r="T346" s="28"/>
      <c r="U346" s="27" t="e">
        <v>#N/A</v>
      </c>
    </row>
    <row r="347" spans="1:21" ht="21.75" customHeight="1" x14ac:dyDescent="0.25">
      <c r="A347" s="16">
        <f>IF(B347&lt;&gt;"",SUBTOTAL(103,B$7:$B347))</f>
        <v>341</v>
      </c>
      <c r="B347" s="17" t="s">
        <v>1029</v>
      </c>
      <c r="C347" s="30" t="s">
        <v>1030</v>
      </c>
      <c r="D347" s="31" t="s">
        <v>134</v>
      </c>
      <c r="E347" s="20" t="s">
        <v>182</v>
      </c>
      <c r="F347" s="17" t="s">
        <v>28</v>
      </c>
      <c r="G347" s="17" t="s">
        <v>1022</v>
      </c>
      <c r="H347" s="17" t="s">
        <v>30</v>
      </c>
      <c r="I347" s="17" t="s">
        <v>30</v>
      </c>
      <c r="J347" s="17" t="s">
        <v>30</v>
      </c>
      <c r="K347" s="21">
        <v>9</v>
      </c>
      <c r="L347" s="36">
        <v>120</v>
      </c>
      <c r="M347" s="22">
        <v>2.85</v>
      </c>
      <c r="N347" s="17" t="s">
        <v>40</v>
      </c>
      <c r="O347" s="32"/>
      <c r="P347" s="33" t="s">
        <v>974</v>
      </c>
      <c r="Q347" s="34" t="s">
        <v>975</v>
      </c>
      <c r="R347" s="34" t="s">
        <v>976</v>
      </c>
      <c r="S347" s="27"/>
      <c r="T347" s="28"/>
      <c r="U347" s="27" t="e">
        <v>#N/A</v>
      </c>
    </row>
    <row r="348" spans="1:21" ht="21.75" customHeight="1" x14ac:dyDescent="0.25">
      <c r="A348" s="16">
        <f>IF(B348&lt;&gt;"",SUBTOTAL(103,B$7:$B348))</f>
        <v>342</v>
      </c>
      <c r="B348" s="17" t="s">
        <v>1031</v>
      </c>
      <c r="C348" s="30" t="s">
        <v>42</v>
      </c>
      <c r="D348" s="31" t="s">
        <v>204</v>
      </c>
      <c r="E348" s="20" t="s">
        <v>1032</v>
      </c>
      <c r="F348" s="17" t="s">
        <v>28</v>
      </c>
      <c r="G348" s="17" t="s">
        <v>1022</v>
      </c>
      <c r="H348" s="17" t="s">
        <v>30</v>
      </c>
      <c r="I348" s="17" t="s">
        <v>30</v>
      </c>
      <c r="J348" s="17" t="s">
        <v>30</v>
      </c>
      <c r="K348" s="21">
        <v>8.5</v>
      </c>
      <c r="L348" s="36">
        <v>120</v>
      </c>
      <c r="M348" s="22">
        <v>2.5499999999999998</v>
      </c>
      <c r="N348" s="17" t="s">
        <v>40</v>
      </c>
      <c r="O348" s="32"/>
      <c r="P348" s="33" t="s">
        <v>974</v>
      </c>
      <c r="Q348" s="34" t="s">
        <v>975</v>
      </c>
      <c r="R348" s="34" t="s">
        <v>976</v>
      </c>
      <c r="S348" s="27"/>
      <c r="T348" s="28"/>
      <c r="U348" s="27" t="e">
        <v>#N/A</v>
      </c>
    </row>
    <row r="349" spans="1:21" ht="21.75" customHeight="1" x14ac:dyDescent="0.25">
      <c r="A349" s="16">
        <f>IF(B349&lt;&gt;"",SUBTOTAL(103,B$7:$B349))</f>
        <v>343</v>
      </c>
      <c r="B349" s="17" t="s">
        <v>1033</v>
      </c>
      <c r="C349" s="30" t="s">
        <v>1034</v>
      </c>
      <c r="D349" s="31" t="s">
        <v>467</v>
      </c>
      <c r="E349" s="20" t="s">
        <v>1035</v>
      </c>
      <c r="F349" s="17" t="s">
        <v>28</v>
      </c>
      <c r="G349" s="17" t="s">
        <v>1022</v>
      </c>
      <c r="H349" s="17" t="s">
        <v>30</v>
      </c>
      <c r="I349" s="17" t="s">
        <v>30</v>
      </c>
      <c r="J349" s="17" t="s">
        <v>30</v>
      </c>
      <c r="K349" s="21">
        <v>8.4</v>
      </c>
      <c r="L349" s="36">
        <v>120</v>
      </c>
      <c r="M349" s="22">
        <v>3.53</v>
      </c>
      <c r="N349" s="17" t="s">
        <v>75</v>
      </c>
      <c r="O349" s="32"/>
      <c r="P349" s="33" t="s">
        <v>974</v>
      </c>
      <c r="Q349" s="34" t="s">
        <v>975</v>
      </c>
      <c r="R349" s="34" t="s">
        <v>976</v>
      </c>
      <c r="S349" s="27"/>
      <c r="T349" s="28"/>
      <c r="U349" s="27" t="e">
        <v>#N/A</v>
      </c>
    </row>
    <row r="350" spans="1:21" ht="21.75" customHeight="1" x14ac:dyDescent="0.25">
      <c r="A350" s="16">
        <f>IF(B350&lt;&gt;"",SUBTOTAL(103,B$7:$B350))</f>
        <v>344</v>
      </c>
      <c r="B350" s="17" t="s">
        <v>1036</v>
      </c>
      <c r="C350" s="30" t="s">
        <v>1037</v>
      </c>
      <c r="D350" s="31" t="s">
        <v>38</v>
      </c>
      <c r="E350" s="20" t="s">
        <v>805</v>
      </c>
      <c r="F350" s="17" t="s">
        <v>28</v>
      </c>
      <c r="G350" s="17" t="s">
        <v>1022</v>
      </c>
      <c r="H350" s="17" t="s">
        <v>30</v>
      </c>
      <c r="I350" s="17" t="s">
        <v>30</v>
      </c>
      <c r="J350" s="17" t="s">
        <v>30</v>
      </c>
      <c r="K350" s="21">
        <v>8.6999999999999993</v>
      </c>
      <c r="L350" s="36">
        <v>120</v>
      </c>
      <c r="M350" s="22">
        <v>3.19</v>
      </c>
      <c r="N350" s="17" t="s">
        <v>40</v>
      </c>
      <c r="O350" s="32"/>
      <c r="P350" s="33" t="s">
        <v>974</v>
      </c>
      <c r="Q350" s="34" t="s">
        <v>975</v>
      </c>
      <c r="R350" s="34" t="s">
        <v>976</v>
      </c>
      <c r="S350" s="27" t="s">
        <v>295</v>
      </c>
      <c r="T350" s="28"/>
      <c r="U350" s="27" t="e">
        <v>#N/A</v>
      </c>
    </row>
    <row r="351" spans="1:21" ht="21.75" customHeight="1" x14ac:dyDescent="0.25">
      <c r="A351" s="16">
        <f>IF(B351&lt;&gt;"",SUBTOTAL(103,B$7:$B351))</f>
        <v>345</v>
      </c>
      <c r="B351" s="17" t="s">
        <v>1038</v>
      </c>
      <c r="C351" s="30" t="s">
        <v>225</v>
      </c>
      <c r="D351" s="31" t="s">
        <v>1039</v>
      </c>
      <c r="E351" s="20" t="s">
        <v>423</v>
      </c>
      <c r="F351" s="17" t="s">
        <v>28</v>
      </c>
      <c r="G351" s="17" t="s">
        <v>1022</v>
      </c>
      <c r="H351" s="17" t="s">
        <v>30</v>
      </c>
      <c r="I351" s="17" t="s">
        <v>30</v>
      </c>
      <c r="J351" s="17" t="s">
        <v>30</v>
      </c>
      <c r="K351" s="21">
        <v>8.3000000000000007</v>
      </c>
      <c r="L351" s="36">
        <v>120</v>
      </c>
      <c r="M351" s="22">
        <v>2.63</v>
      </c>
      <c r="N351" s="17" t="s">
        <v>40</v>
      </c>
      <c r="O351" s="32"/>
      <c r="P351" s="33" t="s">
        <v>974</v>
      </c>
      <c r="Q351" s="34" t="s">
        <v>975</v>
      </c>
      <c r="R351" s="34" t="s">
        <v>976</v>
      </c>
      <c r="S351" s="27"/>
      <c r="T351" s="28"/>
      <c r="U351" s="27" t="e">
        <v>#N/A</v>
      </c>
    </row>
    <row r="352" spans="1:21" ht="21.75" customHeight="1" x14ac:dyDescent="0.25">
      <c r="A352" s="16">
        <f>IF(B352&lt;&gt;"",SUBTOTAL(103,B$7:$B352))</f>
        <v>346</v>
      </c>
      <c r="B352" s="17" t="s">
        <v>1040</v>
      </c>
      <c r="C352" s="30" t="s">
        <v>1041</v>
      </c>
      <c r="D352" s="31" t="s">
        <v>78</v>
      </c>
      <c r="E352" s="20" t="s">
        <v>860</v>
      </c>
      <c r="F352" s="17" t="s">
        <v>28</v>
      </c>
      <c r="G352" s="17" t="s">
        <v>1022</v>
      </c>
      <c r="H352" s="17" t="s">
        <v>30</v>
      </c>
      <c r="I352" s="17" t="s">
        <v>30</v>
      </c>
      <c r="J352" s="17" t="s">
        <v>30</v>
      </c>
      <c r="K352" s="21">
        <v>8.8000000000000007</v>
      </c>
      <c r="L352" s="36">
        <v>120</v>
      </c>
      <c r="M352" s="22">
        <v>2.91</v>
      </c>
      <c r="N352" s="17" t="s">
        <v>40</v>
      </c>
      <c r="O352" s="32"/>
      <c r="P352" s="33" t="s">
        <v>974</v>
      </c>
      <c r="Q352" s="34" t="s">
        <v>975</v>
      </c>
      <c r="R352" s="34" t="s">
        <v>976</v>
      </c>
      <c r="S352" s="27"/>
      <c r="T352" s="28"/>
      <c r="U352" s="27" t="e">
        <v>#N/A</v>
      </c>
    </row>
    <row r="353" spans="1:21" ht="21.75" customHeight="1" x14ac:dyDescent="0.25">
      <c r="A353" s="16">
        <f>IF(B353&lt;&gt;"",SUBTOTAL(103,B$7:$B353))</f>
        <v>347</v>
      </c>
      <c r="B353" s="17" t="s">
        <v>1042</v>
      </c>
      <c r="C353" s="30" t="s">
        <v>1043</v>
      </c>
      <c r="D353" s="31" t="s">
        <v>78</v>
      </c>
      <c r="E353" s="20" t="s">
        <v>557</v>
      </c>
      <c r="F353" s="17" t="s">
        <v>28</v>
      </c>
      <c r="G353" s="17" t="s">
        <v>1022</v>
      </c>
      <c r="H353" s="17" t="s">
        <v>30</v>
      </c>
      <c r="I353" s="17" t="s">
        <v>30</v>
      </c>
      <c r="J353" s="17" t="s">
        <v>30</v>
      </c>
      <c r="K353" s="21">
        <v>9.3000000000000007</v>
      </c>
      <c r="L353" s="36">
        <v>120</v>
      </c>
      <c r="M353" s="22">
        <v>3.33</v>
      </c>
      <c r="N353" s="17" t="s">
        <v>75</v>
      </c>
      <c r="O353" s="32"/>
      <c r="P353" s="33" t="s">
        <v>974</v>
      </c>
      <c r="Q353" s="34" t="s">
        <v>975</v>
      </c>
      <c r="R353" s="34" t="s">
        <v>976</v>
      </c>
      <c r="S353" s="27"/>
      <c r="T353" s="28"/>
      <c r="U353" s="27" t="e">
        <v>#N/A</v>
      </c>
    </row>
    <row r="354" spans="1:21" ht="21.75" customHeight="1" x14ac:dyDescent="0.25">
      <c r="A354" s="16">
        <f>IF(B354&lt;&gt;"",SUBTOTAL(103,B$7:$B354))</f>
        <v>348</v>
      </c>
      <c r="B354" s="17" t="s">
        <v>1044</v>
      </c>
      <c r="C354" s="30" t="s">
        <v>42</v>
      </c>
      <c r="D354" s="31" t="s">
        <v>1045</v>
      </c>
      <c r="E354" s="20" t="s">
        <v>271</v>
      </c>
      <c r="F354" s="17" t="s">
        <v>28</v>
      </c>
      <c r="G354" s="17" t="s">
        <v>1022</v>
      </c>
      <c r="H354" s="17" t="s">
        <v>30</v>
      </c>
      <c r="I354" s="17" t="s">
        <v>30</v>
      </c>
      <c r="J354" s="17" t="s">
        <v>30</v>
      </c>
      <c r="K354" s="21">
        <v>9.1999999999999993</v>
      </c>
      <c r="L354" s="36">
        <v>120</v>
      </c>
      <c r="M354" s="22">
        <v>3</v>
      </c>
      <c r="N354" s="17" t="s">
        <v>40</v>
      </c>
      <c r="O354" s="32"/>
      <c r="P354" s="33" t="s">
        <v>974</v>
      </c>
      <c r="Q354" s="34" t="s">
        <v>975</v>
      </c>
      <c r="R354" s="34" t="s">
        <v>976</v>
      </c>
      <c r="S354" s="27"/>
      <c r="T354" s="28"/>
      <c r="U354" s="27" t="e">
        <v>#N/A</v>
      </c>
    </row>
    <row r="355" spans="1:21" ht="21.75" customHeight="1" x14ac:dyDescent="0.25">
      <c r="A355" s="16">
        <f>IF(B355&lt;&gt;"",SUBTOTAL(103,B$7:$B355))</f>
        <v>349</v>
      </c>
      <c r="B355" s="17" t="s">
        <v>1046</v>
      </c>
      <c r="C355" s="30" t="s">
        <v>1047</v>
      </c>
      <c r="D355" s="31" t="s">
        <v>390</v>
      </c>
      <c r="E355" s="20" t="s">
        <v>763</v>
      </c>
      <c r="F355" s="17" t="s">
        <v>28</v>
      </c>
      <c r="G355" s="17" t="s">
        <v>1022</v>
      </c>
      <c r="H355" s="17" t="s">
        <v>30</v>
      </c>
      <c r="I355" s="17" t="s">
        <v>30</v>
      </c>
      <c r="J355" s="17" t="s">
        <v>30</v>
      </c>
      <c r="K355" s="21">
        <v>9</v>
      </c>
      <c r="L355" s="36">
        <v>120</v>
      </c>
      <c r="M355" s="22">
        <v>3.01</v>
      </c>
      <c r="N355" s="17" t="s">
        <v>40</v>
      </c>
      <c r="O355" s="32"/>
      <c r="P355" s="33" t="s">
        <v>974</v>
      </c>
      <c r="Q355" s="34" t="s">
        <v>975</v>
      </c>
      <c r="R355" s="34" t="s">
        <v>976</v>
      </c>
      <c r="S355" s="27" t="s">
        <v>295</v>
      </c>
      <c r="T355" s="28"/>
      <c r="U355" s="27" t="e">
        <v>#N/A</v>
      </c>
    </row>
    <row r="356" spans="1:21" ht="21.75" customHeight="1" x14ac:dyDescent="0.25">
      <c r="A356" s="16">
        <f>IF(B356&lt;&gt;"",SUBTOTAL(103,B$7:$B356))</f>
        <v>350</v>
      </c>
      <c r="B356" s="17" t="s">
        <v>1048</v>
      </c>
      <c r="C356" s="30" t="s">
        <v>42</v>
      </c>
      <c r="D356" s="31" t="s">
        <v>139</v>
      </c>
      <c r="E356" s="20" t="s">
        <v>1049</v>
      </c>
      <c r="F356" s="17" t="s">
        <v>28</v>
      </c>
      <c r="G356" s="17" t="s">
        <v>1022</v>
      </c>
      <c r="H356" s="17" t="s">
        <v>30</v>
      </c>
      <c r="I356" s="17" t="s">
        <v>30</v>
      </c>
      <c r="J356" s="17" t="s">
        <v>30</v>
      </c>
      <c r="K356" s="21">
        <v>8.4</v>
      </c>
      <c r="L356" s="36">
        <v>120</v>
      </c>
      <c r="M356" s="22">
        <v>3.06</v>
      </c>
      <c r="N356" s="17" t="s">
        <v>40</v>
      </c>
      <c r="O356" s="32"/>
      <c r="P356" s="33" t="s">
        <v>974</v>
      </c>
      <c r="Q356" s="34" t="s">
        <v>975</v>
      </c>
      <c r="R356" s="34" t="s">
        <v>976</v>
      </c>
      <c r="S356" s="27"/>
      <c r="T356" s="28"/>
      <c r="U356" s="27" t="e">
        <v>#N/A</v>
      </c>
    </row>
    <row r="357" spans="1:21" ht="21.75" customHeight="1" x14ac:dyDescent="0.25">
      <c r="A357" s="16">
        <f>IF(B357&lt;&gt;"",SUBTOTAL(103,B$7:$B357))</f>
        <v>351</v>
      </c>
      <c r="B357" s="17" t="s">
        <v>1050</v>
      </c>
      <c r="C357" s="30" t="s">
        <v>42</v>
      </c>
      <c r="D357" s="31" t="s">
        <v>1051</v>
      </c>
      <c r="E357" s="20" t="s">
        <v>1052</v>
      </c>
      <c r="F357" s="17" t="s">
        <v>28</v>
      </c>
      <c r="G357" s="17" t="s">
        <v>1022</v>
      </c>
      <c r="H357" s="17" t="s">
        <v>30</v>
      </c>
      <c r="I357" s="17" t="s">
        <v>30</v>
      </c>
      <c r="J357" s="17" t="s">
        <v>30</v>
      </c>
      <c r="K357" s="21">
        <v>7.9</v>
      </c>
      <c r="L357" s="36">
        <v>120</v>
      </c>
      <c r="M357" s="22">
        <v>2.65</v>
      </c>
      <c r="N357" s="17" t="s">
        <v>40</v>
      </c>
      <c r="O357" s="32"/>
      <c r="P357" s="33" t="s">
        <v>974</v>
      </c>
      <c r="Q357" s="34" t="s">
        <v>975</v>
      </c>
      <c r="R357" s="34" t="s">
        <v>976</v>
      </c>
      <c r="S357" s="27" t="s">
        <v>295</v>
      </c>
      <c r="T357" s="28"/>
      <c r="U357" s="27" t="e">
        <v>#N/A</v>
      </c>
    </row>
    <row r="358" spans="1:21" ht="21.75" customHeight="1" x14ac:dyDescent="0.25">
      <c r="A358" s="16">
        <f>IF(B358&lt;&gt;"",SUBTOTAL(103,B$7:$B358))</f>
        <v>352</v>
      </c>
      <c r="B358" s="17" t="s">
        <v>1053</v>
      </c>
      <c r="C358" s="30" t="s">
        <v>511</v>
      </c>
      <c r="D358" s="31" t="s">
        <v>307</v>
      </c>
      <c r="E358" s="20" t="s">
        <v>1054</v>
      </c>
      <c r="F358" s="17" t="s">
        <v>28</v>
      </c>
      <c r="G358" s="17" t="s">
        <v>1022</v>
      </c>
      <c r="H358" s="17" t="s">
        <v>30</v>
      </c>
      <c r="I358" s="17" t="s">
        <v>30</v>
      </c>
      <c r="J358" s="17" t="s">
        <v>30</v>
      </c>
      <c r="K358" s="21">
        <v>8.6</v>
      </c>
      <c r="L358" s="36">
        <v>120</v>
      </c>
      <c r="M358" s="22">
        <v>2.88</v>
      </c>
      <c r="N358" s="17" t="s">
        <v>40</v>
      </c>
      <c r="O358" s="32"/>
      <c r="P358" s="33" t="s">
        <v>974</v>
      </c>
      <c r="Q358" s="34" t="s">
        <v>975</v>
      </c>
      <c r="R358" s="34" t="s">
        <v>976</v>
      </c>
      <c r="S358" s="27"/>
      <c r="T358" s="28"/>
      <c r="U358" s="27" t="e">
        <v>#N/A</v>
      </c>
    </row>
    <row r="359" spans="1:21" ht="21.75" customHeight="1" x14ac:dyDescent="0.25">
      <c r="A359" s="16">
        <f>IF(B359&lt;&gt;"",SUBTOTAL(103,B$7:$B359))</f>
        <v>353</v>
      </c>
      <c r="B359" s="17" t="s">
        <v>1055</v>
      </c>
      <c r="C359" s="30" t="s">
        <v>234</v>
      </c>
      <c r="D359" s="31" t="s">
        <v>114</v>
      </c>
      <c r="E359" s="20" t="s">
        <v>135</v>
      </c>
      <c r="F359" s="17" t="s">
        <v>28</v>
      </c>
      <c r="G359" s="17" t="s">
        <v>1022</v>
      </c>
      <c r="H359" s="17" t="s">
        <v>30</v>
      </c>
      <c r="I359" s="17" t="s">
        <v>30</v>
      </c>
      <c r="J359" s="17" t="s">
        <v>30</v>
      </c>
      <c r="K359" s="21">
        <v>8.5</v>
      </c>
      <c r="L359" s="36">
        <v>120</v>
      </c>
      <c r="M359" s="22">
        <v>2.65</v>
      </c>
      <c r="N359" s="17" t="s">
        <v>40</v>
      </c>
      <c r="O359" s="32"/>
      <c r="P359" s="33" t="s">
        <v>974</v>
      </c>
      <c r="Q359" s="34" t="s">
        <v>975</v>
      </c>
      <c r="R359" s="34" t="s">
        <v>976</v>
      </c>
      <c r="S359" s="27"/>
      <c r="T359" s="28"/>
      <c r="U359" s="27" t="e">
        <v>#N/A</v>
      </c>
    </row>
    <row r="360" spans="1:21" ht="21.75" customHeight="1" x14ac:dyDescent="0.25">
      <c r="A360" s="16">
        <f>IF(B360&lt;&gt;"",SUBTOTAL(103,B$7:$B360))</f>
        <v>354</v>
      </c>
      <c r="B360" s="17" t="s">
        <v>1056</v>
      </c>
      <c r="C360" s="30" t="s">
        <v>133</v>
      </c>
      <c r="D360" s="31" t="s">
        <v>398</v>
      </c>
      <c r="E360" s="20" t="s">
        <v>1057</v>
      </c>
      <c r="F360" s="17" t="s">
        <v>28</v>
      </c>
      <c r="G360" s="17" t="s">
        <v>1022</v>
      </c>
      <c r="H360" s="17" t="s">
        <v>30</v>
      </c>
      <c r="I360" s="17" t="s">
        <v>30</v>
      </c>
      <c r="J360" s="17" t="s">
        <v>30</v>
      </c>
      <c r="K360" s="21">
        <v>9</v>
      </c>
      <c r="L360" s="36">
        <v>120</v>
      </c>
      <c r="M360" s="22">
        <v>3.09</v>
      </c>
      <c r="N360" s="17" t="s">
        <v>40</v>
      </c>
      <c r="O360" s="32"/>
      <c r="P360" s="33" t="s">
        <v>974</v>
      </c>
      <c r="Q360" s="34" t="s">
        <v>975</v>
      </c>
      <c r="R360" s="34" t="s">
        <v>976</v>
      </c>
      <c r="S360" s="27"/>
      <c r="T360" s="28"/>
      <c r="U360" s="27" t="e">
        <v>#N/A</v>
      </c>
    </row>
    <row r="361" spans="1:21" ht="21.75" customHeight="1" x14ac:dyDescent="0.25">
      <c r="A361" s="16">
        <f>IF(B361&lt;&gt;"",SUBTOTAL(103,B$7:$B361))</f>
        <v>355</v>
      </c>
      <c r="B361" s="17" t="s">
        <v>1058</v>
      </c>
      <c r="C361" s="30" t="s">
        <v>799</v>
      </c>
      <c r="D361" s="31" t="s">
        <v>235</v>
      </c>
      <c r="E361" s="20" t="s">
        <v>666</v>
      </c>
      <c r="F361" s="17" t="s">
        <v>28</v>
      </c>
      <c r="G361" s="17" t="s">
        <v>1022</v>
      </c>
      <c r="H361" s="17" t="s">
        <v>30</v>
      </c>
      <c r="I361" s="17" t="s">
        <v>30</v>
      </c>
      <c r="J361" s="17" t="s">
        <v>30</v>
      </c>
      <c r="K361" s="21">
        <v>8.5</v>
      </c>
      <c r="L361" s="36">
        <v>120</v>
      </c>
      <c r="M361" s="22">
        <v>3.03</v>
      </c>
      <c r="N361" s="17" t="s">
        <v>40</v>
      </c>
      <c r="O361" s="32"/>
      <c r="P361" s="33" t="s">
        <v>974</v>
      </c>
      <c r="Q361" s="34" t="s">
        <v>975</v>
      </c>
      <c r="R361" s="34" t="s">
        <v>976</v>
      </c>
      <c r="S361" s="27"/>
      <c r="T361" s="28"/>
      <c r="U361" s="27" t="e">
        <v>#N/A</v>
      </c>
    </row>
    <row r="362" spans="1:21" ht="21.75" customHeight="1" x14ac:dyDescent="0.25">
      <c r="A362" s="16">
        <f>IF(B362&lt;&gt;"",SUBTOTAL(103,B$7:$B362))</f>
        <v>356</v>
      </c>
      <c r="B362" s="17" t="s">
        <v>1059</v>
      </c>
      <c r="C362" s="30" t="s">
        <v>42</v>
      </c>
      <c r="D362" s="31" t="s">
        <v>368</v>
      </c>
      <c r="E362" s="20" t="s">
        <v>557</v>
      </c>
      <c r="F362" s="17" t="s">
        <v>28</v>
      </c>
      <c r="G362" s="17" t="s">
        <v>1022</v>
      </c>
      <c r="H362" s="17" t="s">
        <v>30</v>
      </c>
      <c r="I362" s="17" t="s">
        <v>30</v>
      </c>
      <c r="J362" s="17" t="s">
        <v>30</v>
      </c>
      <c r="K362" s="21">
        <v>9.5</v>
      </c>
      <c r="L362" s="36">
        <v>120</v>
      </c>
      <c r="M362" s="22">
        <v>3.25</v>
      </c>
      <c r="N362" s="17" t="s">
        <v>75</v>
      </c>
      <c r="O362" s="32"/>
      <c r="P362" s="33" t="s">
        <v>974</v>
      </c>
      <c r="Q362" s="34" t="s">
        <v>975</v>
      </c>
      <c r="R362" s="34" t="s">
        <v>976</v>
      </c>
      <c r="S362" s="27"/>
      <c r="T362" s="28"/>
      <c r="U362" s="27" t="e">
        <v>#N/A</v>
      </c>
    </row>
    <row r="363" spans="1:21" ht="21.75" customHeight="1" x14ac:dyDescent="0.25">
      <c r="A363" s="16">
        <f>IF(B363&lt;&gt;"",SUBTOTAL(103,B$7:$B363))</f>
        <v>357</v>
      </c>
      <c r="B363" s="17" t="s">
        <v>1060</v>
      </c>
      <c r="C363" s="30" t="s">
        <v>1061</v>
      </c>
      <c r="D363" s="31" t="s">
        <v>47</v>
      </c>
      <c r="E363" s="20" t="s">
        <v>1054</v>
      </c>
      <c r="F363" s="17" t="s">
        <v>28</v>
      </c>
      <c r="G363" s="17" t="s">
        <v>1062</v>
      </c>
      <c r="H363" s="17" t="s">
        <v>30</v>
      </c>
      <c r="I363" s="17" t="s">
        <v>30</v>
      </c>
      <c r="J363" s="17" t="s">
        <v>30</v>
      </c>
      <c r="K363" s="21">
        <v>8.8000000000000007</v>
      </c>
      <c r="L363" s="36">
        <v>120</v>
      </c>
      <c r="M363" s="22">
        <v>3.05</v>
      </c>
      <c r="N363" s="17" t="s">
        <v>40</v>
      </c>
      <c r="O363" s="32"/>
      <c r="P363" s="33" t="s">
        <v>974</v>
      </c>
      <c r="Q363" s="34" t="s">
        <v>975</v>
      </c>
      <c r="R363" s="34" t="s">
        <v>976</v>
      </c>
      <c r="S363" s="27"/>
      <c r="T363" s="28"/>
      <c r="U363" s="27" t="e">
        <v>#N/A</v>
      </c>
    </row>
    <row r="364" spans="1:21" ht="21.75" customHeight="1" x14ac:dyDescent="0.25">
      <c r="A364" s="16">
        <f>IF(B364&lt;&gt;"",SUBTOTAL(103,B$7:$B364))</f>
        <v>358</v>
      </c>
      <c r="B364" s="17" t="s">
        <v>1063</v>
      </c>
      <c r="C364" s="30" t="s">
        <v>1064</v>
      </c>
      <c r="D364" s="31" t="s">
        <v>172</v>
      </c>
      <c r="E364" s="20" t="s">
        <v>1065</v>
      </c>
      <c r="F364" s="17" t="s">
        <v>28</v>
      </c>
      <c r="G364" s="17" t="s">
        <v>1062</v>
      </c>
      <c r="H364" s="17" t="s">
        <v>30</v>
      </c>
      <c r="I364" s="17" t="s">
        <v>30</v>
      </c>
      <c r="J364" s="17" t="s">
        <v>30</v>
      </c>
      <c r="K364" s="21">
        <v>8.5</v>
      </c>
      <c r="L364" s="36">
        <v>120</v>
      </c>
      <c r="M364" s="22">
        <v>3.15</v>
      </c>
      <c r="N364" s="17" t="s">
        <v>40</v>
      </c>
      <c r="O364" s="32"/>
      <c r="P364" s="33" t="s">
        <v>974</v>
      </c>
      <c r="Q364" s="34" t="s">
        <v>975</v>
      </c>
      <c r="R364" s="34" t="s">
        <v>976</v>
      </c>
      <c r="S364" s="27"/>
      <c r="T364" s="28"/>
      <c r="U364" s="27" t="e">
        <v>#N/A</v>
      </c>
    </row>
    <row r="365" spans="1:21" ht="21.75" customHeight="1" x14ac:dyDescent="0.25">
      <c r="A365" s="16">
        <f>IF(B365&lt;&gt;"",SUBTOTAL(103,B$7:$B365))</f>
        <v>359</v>
      </c>
      <c r="B365" s="17" t="s">
        <v>1066</v>
      </c>
      <c r="C365" s="30" t="s">
        <v>425</v>
      </c>
      <c r="D365" s="31" t="s">
        <v>760</v>
      </c>
      <c r="E365" s="20" t="s">
        <v>1067</v>
      </c>
      <c r="F365" s="17" t="s">
        <v>28</v>
      </c>
      <c r="G365" s="17" t="s">
        <v>1062</v>
      </c>
      <c r="H365" s="17" t="s">
        <v>30</v>
      </c>
      <c r="I365" s="17" t="s">
        <v>30</v>
      </c>
      <c r="J365" s="17" t="s">
        <v>30</v>
      </c>
      <c r="K365" s="21">
        <v>8.5</v>
      </c>
      <c r="L365" s="36">
        <v>120</v>
      </c>
      <c r="M365" s="22">
        <v>2.87</v>
      </c>
      <c r="N365" s="17" t="s">
        <v>40</v>
      </c>
      <c r="O365" s="32"/>
      <c r="P365" s="33" t="s">
        <v>974</v>
      </c>
      <c r="Q365" s="34" t="s">
        <v>975</v>
      </c>
      <c r="R365" s="34" t="s">
        <v>976</v>
      </c>
      <c r="S365" s="27"/>
      <c r="T365" s="28"/>
      <c r="U365" s="27" t="e">
        <v>#N/A</v>
      </c>
    </row>
    <row r="366" spans="1:21" ht="21.75" customHeight="1" x14ac:dyDescent="0.25">
      <c r="A366" s="16">
        <f>IF(B366&lt;&gt;"",SUBTOTAL(103,B$7:$B366))</f>
        <v>360</v>
      </c>
      <c r="B366" s="17" t="s">
        <v>1068</v>
      </c>
      <c r="C366" s="30" t="s">
        <v>563</v>
      </c>
      <c r="D366" s="31" t="s">
        <v>435</v>
      </c>
      <c r="E366" s="20" t="s">
        <v>755</v>
      </c>
      <c r="F366" s="17" t="s">
        <v>28</v>
      </c>
      <c r="G366" s="17" t="s">
        <v>1062</v>
      </c>
      <c r="H366" s="17" t="s">
        <v>30</v>
      </c>
      <c r="I366" s="17" t="s">
        <v>30</v>
      </c>
      <c r="J366" s="17" t="s">
        <v>30</v>
      </c>
      <c r="K366" s="21">
        <v>8.1999999999999993</v>
      </c>
      <c r="L366" s="36">
        <v>120</v>
      </c>
      <c r="M366" s="22">
        <v>2.29</v>
      </c>
      <c r="N366" s="17" t="s">
        <v>194</v>
      </c>
      <c r="O366" s="32"/>
      <c r="P366" s="33" t="s">
        <v>974</v>
      </c>
      <c r="Q366" s="34" t="s">
        <v>975</v>
      </c>
      <c r="R366" s="34" t="s">
        <v>976</v>
      </c>
      <c r="S366" s="27"/>
      <c r="T366" s="28"/>
      <c r="U366" s="27" t="e">
        <v>#N/A</v>
      </c>
    </row>
    <row r="367" spans="1:21" ht="21.75" customHeight="1" x14ac:dyDescent="0.25">
      <c r="A367" s="16">
        <f>IF(B367&lt;&gt;"",SUBTOTAL(103,B$7:$B367))</f>
        <v>361</v>
      </c>
      <c r="B367" s="17" t="s">
        <v>1069</v>
      </c>
      <c r="C367" s="30" t="s">
        <v>42</v>
      </c>
      <c r="D367" s="31" t="s">
        <v>1070</v>
      </c>
      <c r="E367" s="20" t="s">
        <v>168</v>
      </c>
      <c r="F367" s="17" t="s">
        <v>28</v>
      </c>
      <c r="G367" s="17" t="s">
        <v>1062</v>
      </c>
      <c r="H367" s="17" t="s">
        <v>30</v>
      </c>
      <c r="I367" s="17" t="s">
        <v>30</v>
      </c>
      <c r="J367" s="17" t="s">
        <v>30</v>
      </c>
      <c r="K367" s="21">
        <v>8</v>
      </c>
      <c r="L367" s="36">
        <v>120</v>
      </c>
      <c r="M367" s="22">
        <v>2.5299999999999998</v>
      </c>
      <c r="N367" s="17" t="s">
        <v>40</v>
      </c>
      <c r="O367" s="32"/>
      <c r="P367" s="33" t="s">
        <v>974</v>
      </c>
      <c r="Q367" s="34" t="s">
        <v>975</v>
      </c>
      <c r="R367" s="34" t="s">
        <v>976</v>
      </c>
      <c r="S367" s="27"/>
      <c r="T367" s="28"/>
      <c r="U367" s="27" t="e">
        <v>#N/A</v>
      </c>
    </row>
    <row r="368" spans="1:21" ht="21.75" customHeight="1" x14ac:dyDescent="0.25">
      <c r="A368" s="16">
        <f>IF(B368&lt;&gt;"",SUBTOTAL(103,B$7:$B368))</f>
        <v>362</v>
      </c>
      <c r="B368" s="17" t="s">
        <v>1071</v>
      </c>
      <c r="C368" s="30" t="s">
        <v>1072</v>
      </c>
      <c r="D368" s="31" t="s">
        <v>1073</v>
      </c>
      <c r="E368" s="20" t="s">
        <v>1074</v>
      </c>
      <c r="F368" s="17" t="s">
        <v>28</v>
      </c>
      <c r="G368" s="17" t="s">
        <v>1062</v>
      </c>
      <c r="H368" s="17" t="s">
        <v>30</v>
      </c>
      <c r="I368" s="17" t="s">
        <v>30</v>
      </c>
      <c r="J368" s="17" t="s">
        <v>30</v>
      </c>
      <c r="K368" s="21">
        <v>8.6</v>
      </c>
      <c r="L368" s="36">
        <v>120</v>
      </c>
      <c r="M368" s="22">
        <v>3.13</v>
      </c>
      <c r="N368" s="17" t="s">
        <v>40</v>
      </c>
      <c r="O368" s="32"/>
      <c r="P368" s="33" t="s">
        <v>974</v>
      </c>
      <c r="Q368" s="34" t="s">
        <v>975</v>
      </c>
      <c r="R368" s="34" t="s">
        <v>976</v>
      </c>
      <c r="S368" s="27"/>
      <c r="T368" s="28"/>
      <c r="U368" s="27" t="e">
        <v>#N/A</v>
      </c>
    </row>
    <row r="369" spans="1:21" ht="21.75" customHeight="1" x14ac:dyDescent="0.25">
      <c r="A369" s="16">
        <f>IF(B369&lt;&gt;"",SUBTOTAL(103,B$7:$B369))</f>
        <v>363</v>
      </c>
      <c r="B369" s="17" t="s">
        <v>1075</v>
      </c>
      <c r="C369" s="30" t="s">
        <v>1076</v>
      </c>
      <c r="D369" s="31" t="s">
        <v>157</v>
      </c>
      <c r="E369" s="20" t="s">
        <v>890</v>
      </c>
      <c r="F369" s="17" t="s">
        <v>28</v>
      </c>
      <c r="G369" s="17" t="s">
        <v>1062</v>
      </c>
      <c r="H369" s="17" t="s">
        <v>30</v>
      </c>
      <c r="I369" s="17" t="s">
        <v>30</v>
      </c>
      <c r="J369" s="17" t="s">
        <v>30</v>
      </c>
      <c r="K369" s="21">
        <v>8.6</v>
      </c>
      <c r="L369" s="36">
        <v>120</v>
      </c>
      <c r="M369" s="22">
        <v>2.23</v>
      </c>
      <c r="N369" s="17" t="s">
        <v>194</v>
      </c>
      <c r="O369" s="32"/>
      <c r="P369" s="33" t="s">
        <v>974</v>
      </c>
      <c r="Q369" s="34" t="s">
        <v>975</v>
      </c>
      <c r="R369" s="34" t="s">
        <v>976</v>
      </c>
      <c r="S369" s="27"/>
      <c r="T369" s="28"/>
      <c r="U369" s="27" t="e">
        <v>#N/A</v>
      </c>
    </row>
    <row r="370" spans="1:21" ht="21.75" customHeight="1" x14ac:dyDescent="0.25">
      <c r="A370" s="16">
        <f>IF(B370&lt;&gt;"",SUBTOTAL(103,B$7:$B370))</f>
        <v>364</v>
      </c>
      <c r="B370" s="17" t="s">
        <v>1077</v>
      </c>
      <c r="C370" s="30" t="s">
        <v>1078</v>
      </c>
      <c r="D370" s="31" t="s">
        <v>966</v>
      </c>
      <c r="E370" s="20" t="s">
        <v>1079</v>
      </c>
      <c r="F370" s="17" t="s">
        <v>28</v>
      </c>
      <c r="G370" s="17" t="s">
        <v>1062</v>
      </c>
      <c r="H370" s="17" t="s">
        <v>30</v>
      </c>
      <c r="I370" s="17" t="s">
        <v>30</v>
      </c>
      <c r="J370" s="17" t="s">
        <v>30</v>
      </c>
      <c r="K370" s="21">
        <v>8</v>
      </c>
      <c r="L370" s="36">
        <v>120</v>
      </c>
      <c r="M370" s="22">
        <v>2.75</v>
      </c>
      <c r="N370" s="17" t="s">
        <v>40</v>
      </c>
      <c r="O370" s="32"/>
      <c r="P370" s="33" t="s">
        <v>974</v>
      </c>
      <c r="Q370" s="34" t="s">
        <v>975</v>
      </c>
      <c r="R370" s="34" t="s">
        <v>976</v>
      </c>
      <c r="S370" s="27"/>
      <c r="T370" s="28"/>
      <c r="U370" s="27" t="e">
        <v>#N/A</v>
      </c>
    </row>
    <row r="371" spans="1:21" ht="21.75" customHeight="1" x14ac:dyDescent="0.25">
      <c r="A371" s="16">
        <f>IF(B371&lt;&gt;"",SUBTOTAL(103,B$7:$B371))</f>
        <v>365</v>
      </c>
      <c r="B371" s="17" t="s">
        <v>1080</v>
      </c>
      <c r="C371" s="30" t="s">
        <v>1081</v>
      </c>
      <c r="D371" s="31" t="s">
        <v>836</v>
      </c>
      <c r="E371" s="20" t="s">
        <v>1082</v>
      </c>
      <c r="F371" s="17" t="s">
        <v>55</v>
      </c>
      <c r="G371" s="17" t="s">
        <v>1062</v>
      </c>
      <c r="H371" s="17" t="s">
        <v>30</v>
      </c>
      <c r="I371" s="17" t="s">
        <v>30</v>
      </c>
      <c r="J371" s="17" t="s">
        <v>30</v>
      </c>
      <c r="K371" s="21">
        <v>7</v>
      </c>
      <c r="L371" s="36">
        <v>120</v>
      </c>
      <c r="M371" s="22">
        <v>3.05</v>
      </c>
      <c r="N371" s="17" t="s">
        <v>40</v>
      </c>
      <c r="O371" s="32"/>
      <c r="P371" s="33" t="s">
        <v>974</v>
      </c>
      <c r="Q371" s="34" t="s">
        <v>975</v>
      </c>
      <c r="R371" s="34" t="s">
        <v>976</v>
      </c>
      <c r="S371" s="27" t="s">
        <v>295</v>
      </c>
      <c r="T371" s="28"/>
      <c r="U371" s="27" t="e">
        <v>#N/A</v>
      </c>
    </row>
    <row r="372" spans="1:21" ht="21.75" customHeight="1" x14ac:dyDescent="0.25">
      <c r="A372" s="16">
        <f>IF(B372&lt;&gt;"",SUBTOTAL(103,B$7:$B372))</f>
        <v>366</v>
      </c>
      <c r="B372" s="17" t="s">
        <v>1083</v>
      </c>
      <c r="C372" s="30" t="s">
        <v>1084</v>
      </c>
      <c r="D372" s="31" t="s">
        <v>78</v>
      </c>
      <c r="E372" s="20" t="s">
        <v>99</v>
      </c>
      <c r="F372" s="17" t="s">
        <v>28</v>
      </c>
      <c r="G372" s="17" t="s">
        <v>1062</v>
      </c>
      <c r="H372" s="17" t="s">
        <v>30</v>
      </c>
      <c r="I372" s="17" t="s">
        <v>30</v>
      </c>
      <c r="J372" s="17" t="s">
        <v>30</v>
      </c>
      <c r="K372" s="21">
        <v>8.6999999999999993</v>
      </c>
      <c r="L372" s="36">
        <v>120</v>
      </c>
      <c r="M372" s="22">
        <v>2.96</v>
      </c>
      <c r="N372" s="17" t="s">
        <v>40</v>
      </c>
      <c r="O372" s="32"/>
      <c r="P372" s="33" t="s">
        <v>974</v>
      </c>
      <c r="Q372" s="34" t="s">
        <v>975</v>
      </c>
      <c r="R372" s="34" t="s">
        <v>976</v>
      </c>
      <c r="S372" s="27"/>
      <c r="T372" s="28"/>
      <c r="U372" s="27" t="e">
        <v>#N/A</v>
      </c>
    </row>
    <row r="373" spans="1:21" ht="21.75" customHeight="1" x14ac:dyDescent="0.25">
      <c r="A373" s="16">
        <f>IF(B373&lt;&gt;"",SUBTOTAL(103,B$7:$B373))</f>
        <v>367</v>
      </c>
      <c r="B373" s="17" t="s">
        <v>1085</v>
      </c>
      <c r="C373" s="30" t="s">
        <v>791</v>
      </c>
      <c r="D373" s="31" t="s">
        <v>78</v>
      </c>
      <c r="E373" s="20" t="s">
        <v>280</v>
      </c>
      <c r="F373" s="17" t="s">
        <v>28</v>
      </c>
      <c r="G373" s="17" t="s">
        <v>1062</v>
      </c>
      <c r="H373" s="17" t="s">
        <v>30</v>
      </c>
      <c r="I373" s="17" t="s">
        <v>30</v>
      </c>
      <c r="J373" s="17" t="s">
        <v>30</v>
      </c>
      <c r="K373" s="21">
        <v>8.1</v>
      </c>
      <c r="L373" s="36">
        <v>120</v>
      </c>
      <c r="M373" s="22">
        <v>2.67</v>
      </c>
      <c r="N373" s="17" t="s">
        <v>40</v>
      </c>
      <c r="O373" s="32"/>
      <c r="P373" s="33" t="s">
        <v>974</v>
      </c>
      <c r="Q373" s="34" t="s">
        <v>975</v>
      </c>
      <c r="R373" s="34" t="s">
        <v>976</v>
      </c>
      <c r="S373" s="27" t="s">
        <v>295</v>
      </c>
      <c r="T373" s="28"/>
      <c r="U373" s="27" t="e">
        <v>#N/A</v>
      </c>
    </row>
    <row r="374" spans="1:21" ht="21.75" customHeight="1" x14ac:dyDescent="0.25">
      <c r="A374" s="16">
        <f>IF(B374&lt;&gt;"",SUBTOTAL(103,B$7:$B374))</f>
        <v>368</v>
      </c>
      <c r="B374" s="17" t="s">
        <v>1086</v>
      </c>
      <c r="C374" s="30" t="s">
        <v>42</v>
      </c>
      <c r="D374" s="31" t="s">
        <v>277</v>
      </c>
      <c r="E374" s="20" t="s">
        <v>1087</v>
      </c>
      <c r="F374" s="17" t="s">
        <v>28</v>
      </c>
      <c r="G374" s="17" t="s">
        <v>1062</v>
      </c>
      <c r="H374" s="17" t="s">
        <v>30</v>
      </c>
      <c r="I374" s="17" t="s">
        <v>30</v>
      </c>
      <c r="J374" s="17" t="s">
        <v>30</v>
      </c>
      <c r="K374" s="21">
        <v>8.1999999999999993</v>
      </c>
      <c r="L374" s="36">
        <v>120</v>
      </c>
      <c r="M374" s="22">
        <v>2.88</v>
      </c>
      <c r="N374" s="17" t="s">
        <v>40</v>
      </c>
      <c r="O374" s="32"/>
      <c r="P374" s="33" t="s">
        <v>974</v>
      </c>
      <c r="Q374" s="34" t="s">
        <v>975</v>
      </c>
      <c r="R374" s="34" t="s">
        <v>976</v>
      </c>
      <c r="S374" s="27" t="s">
        <v>295</v>
      </c>
      <c r="T374" s="28"/>
      <c r="U374" s="27" t="e">
        <v>#N/A</v>
      </c>
    </row>
    <row r="375" spans="1:21" ht="21.75" customHeight="1" x14ac:dyDescent="0.25">
      <c r="A375" s="16">
        <f>IF(B375&lt;&gt;"",SUBTOTAL(103,B$7:$B375))</f>
        <v>369</v>
      </c>
      <c r="B375" s="17" t="s">
        <v>1088</v>
      </c>
      <c r="C375" s="30" t="s">
        <v>1089</v>
      </c>
      <c r="D375" s="31" t="s">
        <v>114</v>
      </c>
      <c r="E375" s="20" t="s">
        <v>678</v>
      </c>
      <c r="F375" s="17" t="s">
        <v>28</v>
      </c>
      <c r="G375" s="17" t="s">
        <v>1062</v>
      </c>
      <c r="H375" s="17" t="s">
        <v>30</v>
      </c>
      <c r="I375" s="17" t="s">
        <v>30</v>
      </c>
      <c r="J375" s="17" t="s">
        <v>30</v>
      </c>
      <c r="K375" s="21">
        <v>8.5</v>
      </c>
      <c r="L375" s="36">
        <v>120</v>
      </c>
      <c r="M375" s="22">
        <v>2.9</v>
      </c>
      <c r="N375" s="17" t="s">
        <v>40</v>
      </c>
      <c r="O375" s="32"/>
      <c r="P375" s="33" t="s">
        <v>974</v>
      </c>
      <c r="Q375" s="34" t="s">
        <v>975</v>
      </c>
      <c r="R375" s="34" t="s">
        <v>976</v>
      </c>
      <c r="S375" s="27"/>
      <c r="T375" s="28"/>
      <c r="U375" s="27" t="e">
        <v>#N/A</v>
      </c>
    </row>
    <row r="376" spans="1:21" ht="21.75" customHeight="1" x14ac:dyDescent="0.25">
      <c r="A376" s="16">
        <f>IF(B376&lt;&gt;"",SUBTOTAL(103,B$7:$B376))</f>
        <v>370</v>
      </c>
      <c r="B376" s="17" t="s">
        <v>1090</v>
      </c>
      <c r="C376" s="30" t="s">
        <v>314</v>
      </c>
      <c r="D376" s="31" t="s">
        <v>1091</v>
      </c>
      <c r="E376" s="20" t="s">
        <v>294</v>
      </c>
      <c r="F376" s="17" t="s">
        <v>55</v>
      </c>
      <c r="G376" s="17" t="s">
        <v>1062</v>
      </c>
      <c r="H376" s="17" t="s">
        <v>30</v>
      </c>
      <c r="I376" s="17" t="s">
        <v>30</v>
      </c>
      <c r="J376" s="17" t="s">
        <v>30</v>
      </c>
      <c r="K376" s="21">
        <v>8.6999999999999993</v>
      </c>
      <c r="L376" s="36">
        <v>120</v>
      </c>
      <c r="M376" s="22">
        <v>2.87</v>
      </c>
      <c r="N376" s="17" t="s">
        <v>40</v>
      </c>
      <c r="O376" s="32"/>
      <c r="P376" s="33" t="s">
        <v>974</v>
      </c>
      <c r="Q376" s="34" t="s">
        <v>975</v>
      </c>
      <c r="R376" s="34" t="s">
        <v>976</v>
      </c>
      <c r="S376" s="27"/>
      <c r="T376" s="28"/>
      <c r="U376" s="27" t="e">
        <v>#N/A</v>
      </c>
    </row>
    <row r="377" spans="1:21" ht="21.75" customHeight="1" x14ac:dyDescent="0.25">
      <c r="A377" s="16">
        <f>IF(B377&lt;&gt;"",SUBTOTAL(103,B$7:$B377))</f>
        <v>371</v>
      </c>
      <c r="B377" s="17" t="s">
        <v>1092</v>
      </c>
      <c r="C377" s="30" t="s">
        <v>1093</v>
      </c>
      <c r="D377" s="31" t="s">
        <v>368</v>
      </c>
      <c r="E377" s="20" t="s">
        <v>710</v>
      </c>
      <c r="F377" s="17" t="s">
        <v>28</v>
      </c>
      <c r="G377" s="17" t="s">
        <v>1062</v>
      </c>
      <c r="H377" s="17" t="s">
        <v>30</v>
      </c>
      <c r="I377" s="17" t="s">
        <v>30</v>
      </c>
      <c r="J377" s="17" t="s">
        <v>30</v>
      </c>
      <c r="K377" s="21">
        <v>8.5</v>
      </c>
      <c r="L377" s="36">
        <v>120</v>
      </c>
      <c r="M377" s="22">
        <v>2.6</v>
      </c>
      <c r="N377" s="17" t="s">
        <v>40</v>
      </c>
      <c r="O377" s="32"/>
      <c r="P377" s="33" t="s">
        <v>974</v>
      </c>
      <c r="Q377" s="34" t="s">
        <v>975</v>
      </c>
      <c r="R377" s="34" t="s">
        <v>976</v>
      </c>
      <c r="S377" s="27"/>
      <c r="T377" s="28"/>
      <c r="U377" s="27" t="e">
        <v>#N/A</v>
      </c>
    </row>
    <row r="378" spans="1:21" ht="21.75" customHeight="1" x14ac:dyDescent="0.25">
      <c r="A378" s="16">
        <f>IF(B378&lt;&gt;"",SUBTOTAL(103,B$7:$B378))</f>
        <v>372</v>
      </c>
      <c r="B378" s="17" t="s">
        <v>1094</v>
      </c>
      <c r="C378" s="30" t="s">
        <v>1041</v>
      </c>
      <c r="D378" s="31" t="s">
        <v>368</v>
      </c>
      <c r="E378" s="20" t="s">
        <v>461</v>
      </c>
      <c r="F378" s="17" t="s">
        <v>28</v>
      </c>
      <c r="G378" s="17" t="s">
        <v>1062</v>
      </c>
      <c r="H378" s="17" t="s">
        <v>30</v>
      </c>
      <c r="I378" s="17" t="s">
        <v>30</v>
      </c>
      <c r="J378" s="17" t="s">
        <v>30</v>
      </c>
      <c r="K378" s="21">
        <v>8.3000000000000007</v>
      </c>
      <c r="L378" s="36">
        <v>120</v>
      </c>
      <c r="M378" s="22">
        <v>2.81</v>
      </c>
      <c r="N378" s="17" t="s">
        <v>40</v>
      </c>
      <c r="O378" s="32"/>
      <c r="P378" s="33" t="s">
        <v>974</v>
      </c>
      <c r="Q378" s="34" t="s">
        <v>975</v>
      </c>
      <c r="R378" s="34" t="s">
        <v>976</v>
      </c>
      <c r="S378" s="27"/>
      <c r="T378" s="28"/>
      <c r="U378" s="27" t="e">
        <v>#N/A</v>
      </c>
    </row>
    <row r="379" spans="1:21" ht="21.75" customHeight="1" x14ac:dyDescent="0.25">
      <c r="A379" s="16">
        <f>IF(B379&lt;&gt;"",SUBTOTAL(103,B$7:$B379))</f>
        <v>373</v>
      </c>
      <c r="B379" s="17" t="s">
        <v>1095</v>
      </c>
      <c r="C379" s="30" t="s">
        <v>101</v>
      </c>
      <c r="D379" s="31" t="s">
        <v>172</v>
      </c>
      <c r="E379" s="20" t="s">
        <v>1096</v>
      </c>
      <c r="F379" s="17" t="s">
        <v>28</v>
      </c>
      <c r="G379" s="17" t="s">
        <v>1097</v>
      </c>
      <c r="H379" s="17" t="s">
        <v>30</v>
      </c>
      <c r="I379" s="17" t="s">
        <v>30</v>
      </c>
      <c r="J379" s="17" t="s">
        <v>30</v>
      </c>
      <c r="K379" s="21">
        <v>8.6999999999999993</v>
      </c>
      <c r="L379" s="36">
        <v>120</v>
      </c>
      <c r="M379" s="22">
        <v>2.85</v>
      </c>
      <c r="N379" s="17" t="s">
        <v>40</v>
      </c>
      <c r="O379" s="32"/>
      <c r="P379" s="33" t="s">
        <v>974</v>
      </c>
      <c r="Q379" s="34" t="s">
        <v>975</v>
      </c>
      <c r="R379" s="34" t="s">
        <v>976</v>
      </c>
      <c r="S379" s="27"/>
      <c r="T379" s="28"/>
      <c r="U379" s="27" t="e">
        <v>#N/A</v>
      </c>
    </row>
    <row r="380" spans="1:21" ht="21.75" customHeight="1" x14ac:dyDescent="0.25">
      <c r="A380" s="16">
        <f>IF(B380&lt;&gt;"",SUBTOTAL(103,B$7:$B380))</f>
        <v>374</v>
      </c>
      <c r="B380" s="17" t="s">
        <v>1098</v>
      </c>
      <c r="C380" s="30" t="s">
        <v>37</v>
      </c>
      <c r="D380" s="31" t="s">
        <v>196</v>
      </c>
      <c r="E380" s="20" t="s">
        <v>1099</v>
      </c>
      <c r="F380" s="17" t="s">
        <v>28</v>
      </c>
      <c r="G380" s="17" t="s">
        <v>1097</v>
      </c>
      <c r="H380" s="17" t="s">
        <v>30</v>
      </c>
      <c r="I380" s="17" t="s">
        <v>30</v>
      </c>
      <c r="J380" s="17" t="s">
        <v>30</v>
      </c>
      <c r="K380" s="21">
        <v>8.5</v>
      </c>
      <c r="L380" s="36">
        <v>120</v>
      </c>
      <c r="M380" s="22">
        <v>3.03</v>
      </c>
      <c r="N380" s="17" t="s">
        <v>40</v>
      </c>
      <c r="O380" s="32"/>
      <c r="P380" s="33" t="s">
        <v>974</v>
      </c>
      <c r="Q380" s="34" t="s">
        <v>975</v>
      </c>
      <c r="R380" s="34" t="s">
        <v>976</v>
      </c>
      <c r="S380" s="27"/>
      <c r="T380" s="28"/>
      <c r="U380" s="27" t="e">
        <v>#N/A</v>
      </c>
    </row>
    <row r="381" spans="1:21" ht="21.75" customHeight="1" x14ac:dyDescent="0.25">
      <c r="A381" s="16">
        <f>IF(B381&lt;&gt;"",SUBTOTAL(103,B$7:$B381))</f>
        <v>375</v>
      </c>
      <c r="B381" s="17" t="s">
        <v>1100</v>
      </c>
      <c r="C381" s="30" t="s">
        <v>1101</v>
      </c>
      <c r="D381" s="31" t="s">
        <v>134</v>
      </c>
      <c r="E381" s="20" t="s">
        <v>1102</v>
      </c>
      <c r="F381" s="17" t="s">
        <v>28</v>
      </c>
      <c r="G381" s="17" t="s">
        <v>1097</v>
      </c>
      <c r="H381" s="17" t="s">
        <v>30</v>
      </c>
      <c r="I381" s="17" t="s">
        <v>30</v>
      </c>
      <c r="J381" s="17" t="s">
        <v>30</v>
      </c>
      <c r="K381" s="21">
        <v>8.1</v>
      </c>
      <c r="L381" s="36">
        <v>120</v>
      </c>
      <c r="M381" s="22">
        <v>3.05</v>
      </c>
      <c r="N381" s="17" t="s">
        <v>40</v>
      </c>
      <c r="O381" s="32"/>
      <c r="P381" s="33" t="s">
        <v>974</v>
      </c>
      <c r="Q381" s="34" t="s">
        <v>975</v>
      </c>
      <c r="R381" s="34" t="s">
        <v>976</v>
      </c>
      <c r="S381" s="27"/>
      <c r="T381" s="28"/>
      <c r="U381" s="27" t="e">
        <v>#N/A</v>
      </c>
    </row>
    <row r="382" spans="1:21" ht="21.75" customHeight="1" x14ac:dyDescent="0.25">
      <c r="A382" s="16">
        <f>IF(B382&lt;&gt;"",SUBTOTAL(103,B$7:$B382))</f>
        <v>376</v>
      </c>
      <c r="B382" s="17" t="s">
        <v>1103</v>
      </c>
      <c r="C382" s="30" t="s">
        <v>42</v>
      </c>
      <c r="D382" s="31" t="s">
        <v>1104</v>
      </c>
      <c r="E382" s="20" t="s">
        <v>688</v>
      </c>
      <c r="F382" s="17" t="s">
        <v>28</v>
      </c>
      <c r="G382" s="17" t="s">
        <v>1097</v>
      </c>
      <c r="H382" s="17" t="s">
        <v>30</v>
      </c>
      <c r="I382" s="17" t="s">
        <v>30</v>
      </c>
      <c r="J382" s="17" t="s">
        <v>30</v>
      </c>
      <c r="K382" s="21">
        <v>9.6999999999999993</v>
      </c>
      <c r="L382" s="36">
        <v>120</v>
      </c>
      <c r="M382" s="22">
        <v>3.34</v>
      </c>
      <c r="N382" s="17" t="s">
        <v>75</v>
      </c>
      <c r="O382" s="32"/>
      <c r="P382" s="33" t="s">
        <v>974</v>
      </c>
      <c r="Q382" s="34" t="s">
        <v>975</v>
      </c>
      <c r="R382" s="34" t="s">
        <v>976</v>
      </c>
      <c r="S382" s="27"/>
      <c r="T382" s="28"/>
      <c r="U382" s="27" t="e">
        <v>#N/A</v>
      </c>
    </row>
    <row r="383" spans="1:21" ht="21.75" customHeight="1" x14ac:dyDescent="0.25">
      <c r="A383" s="16">
        <f>IF(B383&lt;&gt;"",SUBTOTAL(103,B$7:$B383))</f>
        <v>377</v>
      </c>
      <c r="B383" s="17" t="s">
        <v>1105</v>
      </c>
      <c r="C383" s="30" t="s">
        <v>225</v>
      </c>
      <c r="D383" s="31" t="s">
        <v>26</v>
      </c>
      <c r="E383" s="20" t="s">
        <v>236</v>
      </c>
      <c r="F383" s="17" t="s">
        <v>28</v>
      </c>
      <c r="G383" s="17" t="s">
        <v>1097</v>
      </c>
      <c r="H383" s="17" t="s">
        <v>30</v>
      </c>
      <c r="I383" s="17" t="s">
        <v>30</v>
      </c>
      <c r="J383" s="17" t="s">
        <v>30</v>
      </c>
      <c r="K383" s="21">
        <v>9</v>
      </c>
      <c r="L383" s="36">
        <v>120</v>
      </c>
      <c r="M383" s="22">
        <v>2.63</v>
      </c>
      <c r="N383" s="17" t="s">
        <v>40</v>
      </c>
      <c r="O383" s="32"/>
      <c r="P383" s="33" t="s">
        <v>974</v>
      </c>
      <c r="Q383" s="34" t="s">
        <v>975</v>
      </c>
      <c r="R383" s="34" t="s">
        <v>976</v>
      </c>
      <c r="S383" s="27" t="s">
        <v>295</v>
      </c>
      <c r="T383" s="28"/>
      <c r="U383" s="27" t="e">
        <v>#N/A</v>
      </c>
    </row>
    <row r="384" spans="1:21" ht="21.75" customHeight="1" x14ac:dyDescent="0.25">
      <c r="A384" s="16">
        <f>IF(B384&lt;&gt;"",SUBTOTAL(103,B$7:$B384))</f>
        <v>378</v>
      </c>
      <c r="B384" s="17" t="s">
        <v>1106</v>
      </c>
      <c r="C384" s="30" t="s">
        <v>42</v>
      </c>
      <c r="D384" s="31" t="s">
        <v>38</v>
      </c>
      <c r="E384" s="20" t="s">
        <v>1107</v>
      </c>
      <c r="F384" s="17" t="s">
        <v>28</v>
      </c>
      <c r="G384" s="17" t="s">
        <v>1097</v>
      </c>
      <c r="H384" s="17" t="s">
        <v>30</v>
      </c>
      <c r="I384" s="17" t="s">
        <v>30</v>
      </c>
      <c r="J384" s="17" t="s">
        <v>30</v>
      </c>
      <c r="K384" s="21">
        <v>8.5</v>
      </c>
      <c r="L384" s="36">
        <v>120</v>
      </c>
      <c r="M384" s="22">
        <v>3.02</v>
      </c>
      <c r="N384" s="17" t="s">
        <v>40</v>
      </c>
      <c r="O384" s="32"/>
      <c r="P384" s="33" t="s">
        <v>974</v>
      </c>
      <c r="Q384" s="34" t="s">
        <v>975</v>
      </c>
      <c r="R384" s="34" t="s">
        <v>976</v>
      </c>
      <c r="S384" s="27"/>
      <c r="T384" s="28"/>
      <c r="U384" s="27" t="e">
        <v>#N/A</v>
      </c>
    </row>
    <row r="385" spans="1:21" ht="21.75" customHeight="1" x14ac:dyDescent="0.25">
      <c r="A385" s="16">
        <f>IF(B385&lt;&gt;"",SUBTOTAL(103,B$7:$B385))</f>
        <v>379</v>
      </c>
      <c r="B385" s="17" t="s">
        <v>1108</v>
      </c>
      <c r="C385" s="30" t="s">
        <v>142</v>
      </c>
      <c r="D385" s="31" t="s">
        <v>767</v>
      </c>
      <c r="E385" s="20" t="s">
        <v>1109</v>
      </c>
      <c r="F385" s="17" t="s">
        <v>28</v>
      </c>
      <c r="G385" s="17" t="s">
        <v>1097</v>
      </c>
      <c r="H385" s="17" t="s">
        <v>30</v>
      </c>
      <c r="I385" s="17" t="s">
        <v>30</v>
      </c>
      <c r="J385" s="17" t="s">
        <v>30</v>
      </c>
      <c r="K385" s="21">
        <v>8.3000000000000007</v>
      </c>
      <c r="L385" s="36">
        <v>120</v>
      </c>
      <c r="M385" s="22">
        <v>3.27</v>
      </c>
      <c r="N385" s="17" t="s">
        <v>75</v>
      </c>
      <c r="O385" s="32"/>
      <c r="P385" s="33" t="s">
        <v>974</v>
      </c>
      <c r="Q385" s="34" t="s">
        <v>975</v>
      </c>
      <c r="R385" s="34" t="s">
        <v>976</v>
      </c>
      <c r="S385" s="27"/>
      <c r="T385" s="28"/>
      <c r="U385" s="27" t="e">
        <v>#N/A</v>
      </c>
    </row>
    <row r="386" spans="1:21" ht="21.75" customHeight="1" x14ac:dyDescent="0.25">
      <c r="A386" s="16">
        <f>IF(B386&lt;&gt;"",SUBTOTAL(103,B$7:$B386))</f>
        <v>380</v>
      </c>
      <c r="B386" s="17" t="s">
        <v>1110</v>
      </c>
      <c r="C386" s="30" t="s">
        <v>1111</v>
      </c>
      <c r="D386" s="31" t="s">
        <v>1112</v>
      </c>
      <c r="E386" s="20" t="s">
        <v>611</v>
      </c>
      <c r="F386" s="17" t="s">
        <v>55</v>
      </c>
      <c r="G386" s="17" t="s">
        <v>1097</v>
      </c>
      <c r="H386" s="17" t="s">
        <v>30</v>
      </c>
      <c r="I386" s="17" t="s">
        <v>30</v>
      </c>
      <c r="J386" s="17" t="s">
        <v>30</v>
      </c>
      <c r="K386" s="21">
        <v>8</v>
      </c>
      <c r="L386" s="36">
        <v>120</v>
      </c>
      <c r="M386" s="22">
        <v>2.77</v>
      </c>
      <c r="N386" s="17" t="s">
        <v>40</v>
      </c>
      <c r="O386" s="32"/>
      <c r="P386" s="33" t="s">
        <v>974</v>
      </c>
      <c r="Q386" s="34" t="s">
        <v>975</v>
      </c>
      <c r="R386" s="34" t="s">
        <v>976</v>
      </c>
      <c r="S386" s="27"/>
      <c r="T386" s="28"/>
      <c r="U386" s="27" t="e">
        <v>#N/A</v>
      </c>
    </row>
    <row r="387" spans="1:21" ht="21.75" customHeight="1" x14ac:dyDescent="0.25">
      <c r="A387" s="16">
        <f>IF(B387&lt;&gt;"",SUBTOTAL(103,B$7:$B387))</f>
        <v>381</v>
      </c>
      <c r="B387" s="17" t="s">
        <v>1113</v>
      </c>
      <c r="C387" s="30" t="s">
        <v>1114</v>
      </c>
      <c r="D387" s="31" t="s">
        <v>78</v>
      </c>
      <c r="E387" s="20" t="s">
        <v>1115</v>
      </c>
      <c r="F387" s="17" t="s">
        <v>28</v>
      </c>
      <c r="G387" s="17" t="s">
        <v>1097</v>
      </c>
      <c r="H387" s="17" t="s">
        <v>30</v>
      </c>
      <c r="I387" s="17" t="s">
        <v>30</v>
      </c>
      <c r="J387" s="17" t="s">
        <v>30</v>
      </c>
      <c r="K387" s="21">
        <v>8.5</v>
      </c>
      <c r="L387" s="36">
        <v>120</v>
      </c>
      <c r="M387" s="22">
        <v>2.58</v>
      </c>
      <c r="N387" s="17" t="s">
        <v>40</v>
      </c>
      <c r="O387" s="32"/>
      <c r="P387" s="33" t="s">
        <v>974</v>
      </c>
      <c r="Q387" s="34" t="s">
        <v>975</v>
      </c>
      <c r="R387" s="34" t="s">
        <v>976</v>
      </c>
      <c r="S387" s="27"/>
      <c r="T387" s="28"/>
      <c r="U387" s="27" t="e">
        <v>#N/A</v>
      </c>
    </row>
    <row r="388" spans="1:21" ht="21.75" customHeight="1" x14ac:dyDescent="0.25">
      <c r="A388" s="16">
        <f>IF(B388&lt;&gt;"",SUBTOTAL(103,B$7:$B388))</f>
        <v>382</v>
      </c>
      <c r="B388" s="17" t="s">
        <v>1116</v>
      </c>
      <c r="C388" s="30" t="s">
        <v>42</v>
      </c>
      <c r="D388" s="31" t="s">
        <v>1117</v>
      </c>
      <c r="E388" s="20" t="s">
        <v>557</v>
      </c>
      <c r="F388" s="17" t="s">
        <v>28</v>
      </c>
      <c r="G388" s="17" t="s">
        <v>1097</v>
      </c>
      <c r="H388" s="17" t="s">
        <v>30</v>
      </c>
      <c r="I388" s="17" t="s">
        <v>30</v>
      </c>
      <c r="J388" s="17" t="s">
        <v>30</v>
      </c>
      <c r="K388" s="21">
        <v>8.3000000000000007</v>
      </c>
      <c r="L388" s="36">
        <v>120</v>
      </c>
      <c r="M388" s="22">
        <v>3</v>
      </c>
      <c r="N388" s="17" t="s">
        <v>40</v>
      </c>
      <c r="O388" s="32"/>
      <c r="P388" s="33" t="s">
        <v>974</v>
      </c>
      <c r="Q388" s="34" t="s">
        <v>975</v>
      </c>
      <c r="R388" s="34" t="s">
        <v>976</v>
      </c>
      <c r="S388" s="27"/>
      <c r="T388" s="28"/>
      <c r="U388" s="27" t="e">
        <v>#N/A</v>
      </c>
    </row>
    <row r="389" spans="1:21" ht="21.75" customHeight="1" x14ac:dyDescent="0.25">
      <c r="A389" s="16">
        <f>IF(B389&lt;&gt;"",SUBTOTAL(103,B$7:$B389))</f>
        <v>383</v>
      </c>
      <c r="B389" s="17" t="s">
        <v>1118</v>
      </c>
      <c r="C389" s="30" t="s">
        <v>42</v>
      </c>
      <c r="D389" s="31" t="s">
        <v>390</v>
      </c>
      <c r="E389" s="20" t="s">
        <v>1119</v>
      </c>
      <c r="F389" s="17" t="s">
        <v>28</v>
      </c>
      <c r="G389" s="17" t="s">
        <v>1097</v>
      </c>
      <c r="H389" s="17" t="s">
        <v>30</v>
      </c>
      <c r="I389" s="17" t="s">
        <v>30</v>
      </c>
      <c r="J389" s="17" t="s">
        <v>30</v>
      </c>
      <c r="K389" s="21">
        <v>8.1</v>
      </c>
      <c r="L389" s="36">
        <v>120</v>
      </c>
      <c r="M389" s="22">
        <v>2.64</v>
      </c>
      <c r="N389" s="17" t="s">
        <v>40</v>
      </c>
      <c r="O389" s="32"/>
      <c r="P389" s="33" t="s">
        <v>974</v>
      </c>
      <c r="Q389" s="34" t="s">
        <v>975</v>
      </c>
      <c r="R389" s="34" t="s">
        <v>976</v>
      </c>
      <c r="S389" s="27"/>
      <c r="T389" s="28"/>
      <c r="U389" s="27" t="e">
        <v>#N/A</v>
      </c>
    </row>
    <row r="390" spans="1:21" ht="21.75" customHeight="1" x14ac:dyDescent="0.25">
      <c r="A390" s="16">
        <f>IF(B390&lt;&gt;"",SUBTOTAL(103,B$7:$B390))</f>
        <v>384</v>
      </c>
      <c r="B390" s="17" t="s">
        <v>1120</v>
      </c>
      <c r="C390" s="30" t="s">
        <v>101</v>
      </c>
      <c r="D390" s="31" t="s">
        <v>185</v>
      </c>
      <c r="E390" s="20" t="s">
        <v>710</v>
      </c>
      <c r="F390" s="17" t="s">
        <v>28</v>
      </c>
      <c r="G390" s="17" t="s">
        <v>1097</v>
      </c>
      <c r="H390" s="17" t="s">
        <v>30</v>
      </c>
      <c r="I390" s="17" t="s">
        <v>30</v>
      </c>
      <c r="J390" s="17" t="s">
        <v>30</v>
      </c>
      <c r="K390" s="21">
        <v>8.8000000000000007</v>
      </c>
      <c r="L390" s="36">
        <v>120</v>
      </c>
      <c r="M390" s="22">
        <v>2.75</v>
      </c>
      <c r="N390" s="17" t="s">
        <v>40</v>
      </c>
      <c r="O390" s="32"/>
      <c r="P390" s="33" t="s">
        <v>974</v>
      </c>
      <c r="Q390" s="34" t="s">
        <v>975</v>
      </c>
      <c r="R390" s="34" t="s">
        <v>976</v>
      </c>
      <c r="S390" s="27"/>
      <c r="T390" s="28"/>
      <c r="U390" s="27" t="e">
        <v>#N/A</v>
      </c>
    </row>
    <row r="391" spans="1:21" ht="21.75" customHeight="1" x14ac:dyDescent="0.25">
      <c r="A391" s="16">
        <f>IF(B391&lt;&gt;"",SUBTOTAL(103,B$7:$B391))</f>
        <v>385</v>
      </c>
      <c r="B391" s="17" t="s">
        <v>1121</v>
      </c>
      <c r="C391" s="30" t="s">
        <v>37</v>
      </c>
      <c r="D391" s="31" t="s">
        <v>307</v>
      </c>
      <c r="E391" s="20" t="s">
        <v>1122</v>
      </c>
      <c r="F391" s="17" t="s">
        <v>28</v>
      </c>
      <c r="G391" s="17" t="s">
        <v>1097</v>
      </c>
      <c r="H391" s="17" t="s">
        <v>30</v>
      </c>
      <c r="I391" s="17" t="s">
        <v>30</v>
      </c>
      <c r="J391" s="17" t="s">
        <v>30</v>
      </c>
      <c r="K391" s="21">
        <v>8.6999999999999993</v>
      </c>
      <c r="L391" s="36">
        <v>120</v>
      </c>
      <c r="M391" s="22">
        <v>2.57</v>
      </c>
      <c r="N391" s="17" t="s">
        <v>40</v>
      </c>
      <c r="O391" s="32"/>
      <c r="P391" s="33" t="s">
        <v>974</v>
      </c>
      <c r="Q391" s="34" t="s">
        <v>975</v>
      </c>
      <c r="R391" s="34" t="s">
        <v>976</v>
      </c>
      <c r="S391" s="27"/>
      <c r="T391" s="28"/>
      <c r="U391" s="27" t="e">
        <v>#N/A</v>
      </c>
    </row>
    <row r="392" spans="1:21" ht="21.75" customHeight="1" x14ac:dyDescent="0.25">
      <c r="A392" s="16">
        <f>IF(B392&lt;&gt;"",SUBTOTAL(103,B$7:$B392))</f>
        <v>386</v>
      </c>
      <c r="B392" s="17" t="s">
        <v>1123</v>
      </c>
      <c r="C392" s="30" t="s">
        <v>1124</v>
      </c>
      <c r="D392" s="31" t="s">
        <v>315</v>
      </c>
      <c r="E392" s="20" t="s">
        <v>1125</v>
      </c>
      <c r="F392" s="17" t="s">
        <v>55</v>
      </c>
      <c r="G392" s="17" t="s">
        <v>1097</v>
      </c>
      <c r="H392" s="17" t="s">
        <v>30</v>
      </c>
      <c r="I392" s="17" t="s">
        <v>30</v>
      </c>
      <c r="J392" s="17" t="s">
        <v>30</v>
      </c>
      <c r="K392" s="21">
        <v>8.1</v>
      </c>
      <c r="L392" s="36">
        <v>120</v>
      </c>
      <c r="M392" s="22">
        <v>2.76</v>
      </c>
      <c r="N392" s="17" t="s">
        <v>40</v>
      </c>
      <c r="O392" s="32"/>
      <c r="P392" s="33" t="s">
        <v>974</v>
      </c>
      <c r="Q392" s="34" t="s">
        <v>975</v>
      </c>
      <c r="R392" s="34" t="s">
        <v>976</v>
      </c>
      <c r="S392" s="27"/>
      <c r="T392" s="28"/>
      <c r="U392" s="27" t="e">
        <v>#N/A</v>
      </c>
    </row>
    <row r="393" spans="1:21" ht="21.75" customHeight="1" x14ac:dyDescent="0.25">
      <c r="A393" s="16">
        <f>IF(B393&lt;&gt;"",SUBTOTAL(103,B$7:$B393))</f>
        <v>387</v>
      </c>
      <c r="B393" s="17" t="s">
        <v>1126</v>
      </c>
      <c r="C393" s="30" t="s">
        <v>42</v>
      </c>
      <c r="D393" s="31" t="s">
        <v>586</v>
      </c>
      <c r="E393" s="20" t="s">
        <v>168</v>
      </c>
      <c r="F393" s="17" t="s">
        <v>28</v>
      </c>
      <c r="G393" s="17" t="s">
        <v>1097</v>
      </c>
      <c r="H393" s="17" t="s">
        <v>30</v>
      </c>
      <c r="I393" s="17" t="s">
        <v>30</v>
      </c>
      <c r="J393" s="17" t="s">
        <v>30</v>
      </c>
      <c r="K393" s="21">
        <v>7</v>
      </c>
      <c r="L393" s="36">
        <v>120</v>
      </c>
      <c r="M393" s="22">
        <v>2.81</v>
      </c>
      <c r="N393" s="17" t="s">
        <v>40</v>
      </c>
      <c r="O393" s="32"/>
      <c r="P393" s="33" t="s">
        <v>974</v>
      </c>
      <c r="Q393" s="34" t="s">
        <v>975</v>
      </c>
      <c r="R393" s="34" t="s">
        <v>976</v>
      </c>
      <c r="S393" s="27"/>
      <c r="T393" s="28"/>
      <c r="U393" s="27" t="e">
        <v>#N/A</v>
      </c>
    </row>
    <row r="394" spans="1:21" ht="21.75" customHeight="1" x14ac:dyDescent="0.25">
      <c r="A394" s="16">
        <f>IF(B394&lt;&gt;"",SUBTOTAL(103,B$7:$B394))</f>
        <v>388</v>
      </c>
      <c r="B394" s="17" t="s">
        <v>1127</v>
      </c>
      <c r="C394" s="30" t="s">
        <v>225</v>
      </c>
      <c r="D394" s="31" t="s">
        <v>235</v>
      </c>
      <c r="E394" s="20" t="s">
        <v>352</v>
      </c>
      <c r="F394" s="17" t="s">
        <v>28</v>
      </c>
      <c r="G394" s="17" t="s">
        <v>1097</v>
      </c>
      <c r="H394" s="17" t="s">
        <v>30</v>
      </c>
      <c r="I394" s="17" t="s">
        <v>30</v>
      </c>
      <c r="J394" s="17" t="s">
        <v>30</v>
      </c>
      <c r="K394" s="21">
        <v>8.5</v>
      </c>
      <c r="L394" s="36">
        <v>120</v>
      </c>
      <c r="M394" s="22">
        <v>3.35</v>
      </c>
      <c r="N394" s="17" t="s">
        <v>75</v>
      </c>
      <c r="O394" s="32"/>
      <c r="P394" s="33" t="s">
        <v>974</v>
      </c>
      <c r="Q394" s="34" t="s">
        <v>975</v>
      </c>
      <c r="R394" s="34" t="s">
        <v>976</v>
      </c>
      <c r="S394" s="27"/>
      <c r="T394" s="28"/>
      <c r="U394" s="27" t="e">
        <v>#N/A</v>
      </c>
    </row>
    <row r="395" spans="1:21" ht="21.75" customHeight="1" x14ac:dyDescent="0.25">
      <c r="A395" s="16">
        <f>IF(B395&lt;&gt;"",SUBTOTAL(103,B$7:$B395))</f>
        <v>389</v>
      </c>
      <c r="B395" s="17" t="s">
        <v>1128</v>
      </c>
      <c r="C395" s="30" t="s">
        <v>42</v>
      </c>
      <c r="D395" s="31" t="s">
        <v>285</v>
      </c>
      <c r="E395" s="20" t="s">
        <v>1129</v>
      </c>
      <c r="F395" s="17" t="s">
        <v>28</v>
      </c>
      <c r="G395" s="17" t="s">
        <v>1097</v>
      </c>
      <c r="H395" s="17" t="s">
        <v>30</v>
      </c>
      <c r="I395" s="17" t="s">
        <v>30</v>
      </c>
      <c r="J395" s="17" t="s">
        <v>30</v>
      </c>
      <c r="K395" s="21">
        <v>7.5</v>
      </c>
      <c r="L395" s="36">
        <v>120</v>
      </c>
      <c r="M395" s="22">
        <v>2.86</v>
      </c>
      <c r="N395" s="17" t="s">
        <v>40</v>
      </c>
      <c r="O395" s="32"/>
      <c r="P395" s="33" t="s">
        <v>974</v>
      </c>
      <c r="Q395" s="34" t="s">
        <v>975</v>
      </c>
      <c r="R395" s="34" t="s">
        <v>976</v>
      </c>
      <c r="S395" s="27"/>
      <c r="T395" s="28"/>
      <c r="U395" s="27" t="e">
        <v>#N/A</v>
      </c>
    </row>
    <row r="396" spans="1:21" ht="21.75" customHeight="1" x14ac:dyDescent="0.25">
      <c r="A396" s="16">
        <f>IF(B396&lt;&gt;"",SUBTOTAL(103,B$7:$B396))</f>
        <v>390</v>
      </c>
      <c r="B396" s="17" t="s">
        <v>1130</v>
      </c>
      <c r="C396" s="30" t="s">
        <v>1131</v>
      </c>
      <c r="D396" s="31" t="s">
        <v>118</v>
      </c>
      <c r="E396" s="20" t="s">
        <v>392</v>
      </c>
      <c r="F396" s="17" t="s">
        <v>28</v>
      </c>
      <c r="G396" s="17" t="s">
        <v>1097</v>
      </c>
      <c r="H396" s="17" t="s">
        <v>30</v>
      </c>
      <c r="I396" s="17" t="s">
        <v>30</v>
      </c>
      <c r="J396" s="17" t="s">
        <v>30</v>
      </c>
      <c r="K396" s="21">
        <v>8.5</v>
      </c>
      <c r="L396" s="36">
        <v>120</v>
      </c>
      <c r="M396" s="22">
        <v>2.34</v>
      </c>
      <c r="N396" s="17" t="s">
        <v>194</v>
      </c>
      <c r="O396" s="32"/>
      <c r="P396" s="33" t="s">
        <v>974</v>
      </c>
      <c r="Q396" s="34" t="s">
        <v>975</v>
      </c>
      <c r="R396" s="34" t="s">
        <v>976</v>
      </c>
      <c r="S396" s="27"/>
      <c r="T396" s="28"/>
      <c r="U396" s="27" t="e">
        <v>#N/A</v>
      </c>
    </row>
    <row r="397" spans="1:21" ht="21.75" customHeight="1" x14ac:dyDescent="0.25">
      <c r="A397" s="16">
        <f>IF(B397&lt;&gt;"",SUBTOTAL(103,B$7:$B397))</f>
        <v>391</v>
      </c>
      <c r="B397" s="17" t="s">
        <v>1132</v>
      </c>
      <c r="C397" s="30" t="s">
        <v>1133</v>
      </c>
      <c r="D397" s="31" t="s">
        <v>47</v>
      </c>
      <c r="E397" s="20" t="s">
        <v>1134</v>
      </c>
      <c r="F397" s="17" t="s">
        <v>28</v>
      </c>
      <c r="G397" s="17" t="s">
        <v>1135</v>
      </c>
      <c r="H397" s="17" t="s">
        <v>30</v>
      </c>
      <c r="I397" s="17" t="s">
        <v>30</v>
      </c>
      <c r="J397" s="17" t="s">
        <v>30</v>
      </c>
      <c r="K397" s="21">
        <v>8.6</v>
      </c>
      <c r="L397" s="36">
        <v>120</v>
      </c>
      <c r="M397" s="22">
        <v>2.78</v>
      </c>
      <c r="N397" s="17" t="s">
        <v>40</v>
      </c>
      <c r="O397" s="32"/>
      <c r="P397" s="33" t="s">
        <v>974</v>
      </c>
      <c r="Q397" s="34" t="s">
        <v>975</v>
      </c>
      <c r="R397" s="34" t="s">
        <v>976</v>
      </c>
      <c r="S397" s="27"/>
      <c r="T397" s="28"/>
      <c r="U397" s="27" t="e">
        <v>#N/A</v>
      </c>
    </row>
    <row r="398" spans="1:21" ht="21.75" customHeight="1" x14ac:dyDescent="0.25">
      <c r="A398" s="16">
        <f>IF(B398&lt;&gt;"",SUBTOTAL(103,B$7:$B398))</f>
        <v>392</v>
      </c>
      <c r="B398" s="17" t="s">
        <v>1136</v>
      </c>
      <c r="C398" s="30" t="s">
        <v>367</v>
      </c>
      <c r="D398" s="31" t="s">
        <v>47</v>
      </c>
      <c r="E398" s="20" t="s">
        <v>423</v>
      </c>
      <c r="F398" s="17" t="s">
        <v>28</v>
      </c>
      <c r="G398" s="17" t="s">
        <v>1135</v>
      </c>
      <c r="H398" s="17" t="s">
        <v>30</v>
      </c>
      <c r="I398" s="17" t="s">
        <v>30</v>
      </c>
      <c r="J398" s="17" t="s">
        <v>30</v>
      </c>
      <c r="K398" s="21">
        <v>8.5</v>
      </c>
      <c r="L398" s="36">
        <v>120</v>
      </c>
      <c r="M398" s="22">
        <v>2.75</v>
      </c>
      <c r="N398" s="17" t="s">
        <v>40</v>
      </c>
      <c r="O398" s="32"/>
      <c r="P398" s="33" t="s">
        <v>974</v>
      </c>
      <c r="Q398" s="34" t="s">
        <v>975</v>
      </c>
      <c r="R398" s="34" t="s">
        <v>976</v>
      </c>
      <c r="S398" s="27"/>
      <c r="T398" s="28"/>
      <c r="U398" s="27" t="e">
        <v>#N/A</v>
      </c>
    </row>
    <row r="399" spans="1:21" ht="21.75" customHeight="1" x14ac:dyDescent="0.25">
      <c r="A399" s="16">
        <f>IF(B399&lt;&gt;"",SUBTOTAL(103,B$7:$B399))</f>
        <v>393</v>
      </c>
      <c r="B399" s="17" t="s">
        <v>1137</v>
      </c>
      <c r="C399" s="30" t="s">
        <v>42</v>
      </c>
      <c r="D399" s="31" t="s">
        <v>172</v>
      </c>
      <c r="E399" s="20" t="s">
        <v>1004</v>
      </c>
      <c r="F399" s="17" t="s">
        <v>28</v>
      </c>
      <c r="G399" s="17" t="s">
        <v>1135</v>
      </c>
      <c r="H399" s="17" t="s">
        <v>30</v>
      </c>
      <c r="I399" s="17" t="s">
        <v>30</v>
      </c>
      <c r="J399" s="17" t="s">
        <v>30</v>
      </c>
      <c r="K399" s="21">
        <v>8.6999999999999993</v>
      </c>
      <c r="L399" s="36">
        <v>120</v>
      </c>
      <c r="M399" s="22">
        <v>2.65</v>
      </c>
      <c r="N399" s="17" t="s">
        <v>40</v>
      </c>
      <c r="O399" s="32"/>
      <c r="P399" s="33" t="s">
        <v>974</v>
      </c>
      <c r="Q399" s="34" t="s">
        <v>975</v>
      </c>
      <c r="R399" s="34" t="s">
        <v>976</v>
      </c>
      <c r="S399" s="27"/>
      <c r="T399" s="28"/>
      <c r="U399" s="27" t="e">
        <v>#N/A</v>
      </c>
    </row>
    <row r="400" spans="1:21" ht="21.75" customHeight="1" x14ac:dyDescent="0.25">
      <c r="A400" s="16">
        <f>IF(B400&lt;&gt;"",SUBTOTAL(103,B$7:$B400))</f>
        <v>394</v>
      </c>
      <c r="B400" s="17" t="s">
        <v>1138</v>
      </c>
      <c r="C400" s="30" t="s">
        <v>1139</v>
      </c>
      <c r="D400" s="31" t="s">
        <v>53</v>
      </c>
      <c r="E400" s="20" t="s">
        <v>1140</v>
      </c>
      <c r="F400" s="17" t="s">
        <v>55</v>
      </c>
      <c r="G400" s="17" t="s">
        <v>1135</v>
      </c>
      <c r="H400" s="17" t="s">
        <v>30</v>
      </c>
      <c r="I400" s="17" t="s">
        <v>30</v>
      </c>
      <c r="J400" s="17" t="s">
        <v>30</v>
      </c>
      <c r="K400" s="21">
        <v>8.5</v>
      </c>
      <c r="L400" s="36">
        <v>120</v>
      </c>
      <c r="M400" s="22">
        <v>2.8</v>
      </c>
      <c r="N400" s="17" t="s">
        <v>40</v>
      </c>
      <c r="O400" s="32"/>
      <c r="P400" s="33" t="s">
        <v>974</v>
      </c>
      <c r="Q400" s="34" t="s">
        <v>975</v>
      </c>
      <c r="R400" s="34" t="s">
        <v>976</v>
      </c>
      <c r="S400" s="27"/>
      <c r="T400" s="28"/>
      <c r="U400" s="27" t="e">
        <v>#N/A</v>
      </c>
    </row>
    <row r="401" spans="1:21" ht="21.75" customHeight="1" x14ac:dyDescent="0.25">
      <c r="A401" s="16">
        <f>IF(B401&lt;&gt;"",SUBTOTAL(103,B$7:$B401))</f>
        <v>395</v>
      </c>
      <c r="B401" s="17" t="s">
        <v>1141</v>
      </c>
      <c r="C401" s="30" t="s">
        <v>1142</v>
      </c>
      <c r="D401" s="31" t="s">
        <v>677</v>
      </c>
      <c r="E401" s="20" t="s">
        <v>1001</v>
      </c>
      <c r="F401" s="17" t="s">
        <v>28</v>
      </c>
      <c r="G401" s="17" t="s">
        <v>1135</v>
      </c>
      <c r="H401" s="17" t="s">
        <v>30</v>
      </c>
      <c r="I401" s="17" t="s">
        <v>30</v>
      </c>
      <c r="J401" s="17" t="s">
        <v>30</v>
      </c>
      <c r="K401" s="21">
        <v>8.1999999999999993</v>
      </c>
      <c r="L401" s="36">
        <v>120</v>
      </c>
      <c r="M401" s="22">
        <v>2.79</v>
      </c>
      <c r="N401" s="17" t="s">
        <v>40</v>
      </c>
      <c r="O401" s="32"/>
      <c r="P401" s="33" t="s">
        <v>974</v>
      </c>
      <c r="Q401" s="34" t="s">
        <v>975</v>
      </c>
      <c r="R401" s="34" t="s">
        <v>976</v>
      </c>
      <c r="S401" s="27"/>
      <c r="T401" s="28"/>
      <c r="U401" s="27" t="e">
        <v>#N/A</v>
      </c>
    </row>
    <row r="402" spans="1:21" ht="21.75" customHeight="1" x14ac:dyDescent="0.25">
      <c r="A402" s="16">
        <f>IF(B402&lt;&gt;"",SUBTOTAL(103,B$7:$B402))</f>
        <v>396</v>
      </c>
      <c r="B402" s="17" t="s">
        <v>1143</v>
      </c>
      <c r="C402" s="30" t="s">
        <v>42</v>
      </c>
      <c r="D402" s="31" t="s">
        <v>134</v>
      </c>
      <c r="E402" s="20" t="s">
        <v>107</v>
      </c>
      <c r="F402" s="17" t="s">
        <v>28</v>
      </c>
      <c r="G402" s="17" t="s">
        <v>1135</v>
      </c>
      <c r="H402" s="17" t="s">
        <v>30</v>
      </c>
      <c r="I402" s="17" t="s">
        <v>30</v>
      </c>
      <c r="J402" s="17" t="s">
        <v>30</v>
      </c>
      <c r="K402" s="21">
        <v>8.6999999999999993</v>
      </c>
      <c r="L402" s="36">
        <v>120</v>
      </c>
      <c r="M402" s="22">
        <v>3.4</v>
      </c>
      <c r="N402" s="17" t="s">
        <v>75</v>
      </c>
      <c r="O402" s="32"/>
      <c r="P402" s="33" t="s">
        <v>974</v>
      </c>
      <c r="Q402" s="34" t="s">
        <v>975</v>
      </c>
      <c r="R402" s="34" t="s">
        <v>976</v>
      </c>
      <c r="S402" s="27"/>
      <c r="T402" s="28"/>
      <c r="U402" s="27" t="e">
        <v>#N/A</v>
      </c>
    </row>
    <row r="403" spans="1:21" ht="21.75" customHeight="1" x14ac:dyDescent="0.25">
      <c r="A403" s="16">
        <f>IF(B403&lt;&gt;"",SUBTOTAL(103,B$7:$B403))</f>
        <v>397</v>
      </c>
      <c r="B403" s="17" t="s">
        <v>1144</v>
      </c>
      <c r="C403" s="30" t="s">
        <v>1145</v>
      </c>
      <c r="D403" s="31" t="s">
        <v>157</v>
      </c>
      <c r="E403" s="20" t="s">
        <v>1146</v>
      </c>
      <c r="F403" s="17" t="s">
        <v>28</v>
      </c>
      <c r="G403" s="17" t="s">
        <v>1135</v>
      </c>
      <c r="H403" s="17" t="s">
        <v>30</v>
      </c>
      <c r="I403" s="17" t="s">
        <v>30</v>
      </c>
      <c r="J403" s="17" t="s">
        <v>30</v>
      </c>
      <c r="K403" s="21">
        <v>8.5</v>
      </c>
      <c r="L403" s="36">
        <v>120</v>
      </c>
      <c r="M403" s="22">
        <v>2.74</v>
      </c>
      <c r="N403" s="17" t="s">
        <v>40</v>
      </c>
      <c r="O403" s="32"/>
      <c r="P403" s="33" t="s">
        <v>974</v>
      </c>
      <c r="Q403" s="34" t="s">
        <v>975</v>
      </c>
      <c r="R403" s="34" t="s">
        <v>976</v>
      </c>
      <c r="S403" s="27"/>
      <c r="T403" s="28"/>
      <c r="U403" s="27" t="e">
        <v>#N/A</v>
      </c>
    </row>
    <row r="404" spans="1:21" ht="21.75" customHeight="1" x14ac:dyDescent="0.25">
      <c r="A404" s="16">
        <f>IF(B404&lt;&gt;"",SUBTOTAL(103,B$7:$B404))</f>
        <v>398</v>
      </c>
      <c r="B404" s="17" t="s">
        <v>1147</v>
      </c>
      <c r="C404" s="30" t="s">
        <v>1148</v>
      </c>
      <c r="D404" s="31" t="s">
        <v>161</v>
      </c>
      <c r="E404" s="20" t="s">
        <v>1149</v>
      </c>
      <c r="F404" s="17" t="s">
        <v>28</v>
      </c>
      <c r="G404" s="17" t="s">
        <v>1135</v>
      </c>
      <c r="H404" s="17" t="s">
        <v>30</v>
      </c>
      <c r="I404" s="17" t="s">
        <v>30</v>
      </c>
      <c r="J404" s="17" t="s">
        <v>30</v>
      </c>
      <c r="K404" s="21">
        <v>8.3000000000000007</v>
      </c>
      <c r="L404" s="36">
        <v>120</v>
      </c>
      <c r="M404" s="22">
        <v>2.98</v>
      </c>
      <c r="N404" s="17" t="s">
        <v>40</v>
      </c>
      <c r="O404" s="32"/>
      <c r="P404" s="33" t="s">
        <v>974</v>
      </c>
      <c r="Q404" s="34" t="s">
        <v>975</v>
      </c>
      <c r="R404" s="34" t="s">
        <v>976</v>
      </c>
      <c r="S404" s="27"/>
      <c r="T404" s="28"/>
      <c r="U404" s="27" t="e">
        <v>#N/A</v>
      </c>
    </row>
    <row r="405" spans="1:21" ht="21.75" customHeight="1" x14ac:dyDescent="0.25">
      <c r="A405" s="16">
        <f>IF(B405&lt;&gt;"",SUBTOTAL(103,B$7:$B405))</f>
        <v>399</v>
      </c>
      <c r="B405" s="17" t="s">
        <v>1150</v>
      </c>
      <c r="C405" s="30" t="s">
        <v>1151</v>
      </c>
      <c r="D405" s="31" t="s">
        <v>605</v>
      </c>
      <c r="E405" s="20" t="s">
        <v>903</v>
      </c>
      <c r="F405" s="17" t="s">
        <v>28</v>
      </c>
      <c r="G405" s="17" t="s">
        <v>1135</v>
      </c>
      <c r="H405" s="17" t="s">
        <v>30</v>
      </c>
      <c r="I405" s="17" t="s">
        <v>30</v>
      </c>
      <c r="J405" s="17" t="s">
        <v>30</v>
      </c>
      <c r="K405" s="21">
        <v>9</v>
      </c>
      <c r="L405" s="36">
        <v>120</v>
      </c>
      <c r="M405" s="22">
        <v>3.4</v>
      </c>
      <c r="N405" s="17" t="s">
        <v>75</v>
      </c>
      <c r="O405" s="32"/>
      <c r="P405" s="33" t="s">
        <v>974</v>
      </c>
      <c r="Q405" s="34" t="s">
        <v>975</v>
      </c>
      <c r="R405" s="34" t="s">
        <v>976</v>
      </c>
      <c r="S405" s="27"/>
      <c r="T405" s="28"/>
      <c r="U405" s="27" t="e">
        <v>#N/A</v>
      </c>
    </row>
    <row r="406" spans="1:21" ht="21.75" customHeight="1" x14ac:dyDescent="0.25">
      <c r="A406" s="16">
        <f>IF(B406&lt;&gt;"",SUBTOTAL(103,B$7:$B406))</f>
        <v>400</v>
      </c>
      <c r="B406" s="17" t="s">
        <v>1152</v>
      </c>
      <c r="C406" s="30" t="s">
        <v>928</v>
      </c>
      <c r="D406" s="31" t="s">
        <v>38</v>
      </c>
      <c r="E406" s="20" t="s">
        <v>1099</v>
      </c>
      <c r="F406" s="17" t="s">
        <v>28</v>
      </c>
      <c r="G406" s="17" t="s">
        <v>1135</v>
      </c>
      <c r="H406" s="17" t="s">
        <v>30</v>
      </c>
      <c r="I406" s="17" t="s">
        <v>30</v>
      </c>
      <c r="J406" s="17" t="s">
        <v>30</v>
      </c>
      <c r="K406" s="21">
        <v>8.3000000000000007</v>
      </c>
      <c r="L406" s="36">
        <v>120</v>
      </c>
      <c r="M406" s="22">
        <v>2.8</v>
      </c>
      <c r="N406" s="17" t="s">
        <v>40</v>
      </c>
      <c r="O406" s="32"/>
      <c r="P406" s="33" t="s">
        <v>974</v>
      </c>
      <c r="Q406" s="34" t="s">
        <v>975</v>
      </c>
      <c r="R406" s="34" t="s">
        <v>976</v>
      </c>
      <c r="S406" s="27"/>
      <c r="T406" s="28"/>
      <c r="U406" s="27" t="e">
        <v>#N/A</v>
      </c>
    </row>
    <row r="407" spans="1:21" ht="21.75" customHeight="1" x14ac:dyDescent="0.25">
      <c r="A407" s="16">
        <f>IF(B407&lt;&gt;"",SUBTOTAL(103,B$7:$B407))</f>
        <v>401</v>
      </c>
      <c r="B407" s="17" t="s">
        <v>1153</v>
      </c>
      <c r="C407" s="30" t="s">
        <v>1154</v>
      </c>
      <c r="D407" s="31" t="s">
        <v>1155</v>
      </c>
      <c r="E407" s="20" t="s">
        <v>595</v>
      </c>
      <c r="F407" s="17" t="s">
        <v>55</v>
      </c>
      <c r="G407" s="17" t="s">
        <v>1135</v>
      </c>
      <c r="H407" s="17" t="s">
        <v>30</v>
      </c>
      <c r="I407" s="17" t="s">
        <v>30</v>
      </c>
      <c r="J407" s="17" t="s">
        <v>30</v>
      </c>
      <c r="K407" s="21">
        <v>8</v>
      </c>
      <c r="L407" s="36">
        <v>120</v>
      </c>
      <c r="M407" s="22">
        <v>2.94</v>
      </c>
      <c r="N407" s="17" t="s">
        <v>40</v>
      </c>
      <c r="O407" s="32"/>
      <c r="P407" s="33" t="s">
        <v>974</v>
      </c>
      <c r="Q407" s="34" t="s">
        <v>975</v>
      </c>
      <c r="R407" s="34" t="s">
        <v>976</v>
      </c>
      <c r="S407" s="27"/>
      <c r="T407" s="28"/>
      <c r="U407" s="27" t="e">
        <v>#N/A</v>
      </c>
    </row>
    <row r="408" spans="1:21" ht="21.75" customHeight="1" x14ac:dyDescent="0.25">
      <c r="A408" s="16">
        <f>IF(B408&lt;&gt;"",SUBTOTAL(103,B$7:$B408))</f>
        <v>402</v>
      </c>
      <c r="B408" s="17" t="s">
        <v>1156</v>
      </c>
      <c r="C408" s="30" t="s">
        <v>42</v>
      </c>
      <c r="D408" s="31" t="s">
        <v>139</v>
      </c>
      <c r="E408" s="20" t="s">
        <v>1099</v>
      </c>
      <c r="F408" s="17" t="s">
        <v>28</v>
      </c>
      <c r="G408" s="17" t="s">
        <v>1135</v>
      </c>
      <c r="H408" s="17" t="s">
        <v>30</v>
      </c>
      <c r="I408" s="17" t="s">
        <v>30</v>
      </c>
      <c r="J408" s="17" t="s">
        <v>30</v>
      </c>
      <c r="K408" s="21">
        <v>8.5</v>
      </c>
      <c r="L408" s="36">
        <v>120</v>
      </c>
      <c r="M408" s="22">
        <v>2.98</v>
      </c>
      <c r="N408" s="17" t="s">
        <v>40</v>
      </c>
      <c r="O408" s="32"/>
      <c r="P408" s="33" t="s">
        <v>974</v>
      </c>
      <c r="Q408" s="34" t="s">
        <v>975</v>
      </c>
      <c r="R408" s="34" t="s">
        <v>976</v>
      </c>
      <c r="S408" s="27"/>
      <c r="T408" s="28"/>
      <c r="U408" s="27" t="e">
        <v>#N/A</v>
      </c>
    </row>
    <row r="409" spans="1:21" ht="21.75" customHeight="1" x14ac:dyDescent="0.25">
      <c r="A409" s="16">
        <f>IF(B409&lt;&gt;"",SUBTOTAL(103,B$7:$B409))</f>
        <v>403</v>
      </c>
      <c r="B409" s="17" t="s">
        <v>1157</v>
      </c>
      <c r="C409" s="30" t="s">
        <v>225</v>
      </c>
      <c r="D409" s="31" t="s">
        <v>235</v>
      </c>
      <c r="E409" s="20" t="s">
        <v>286</v>
      </c>
      <c r="F409" s="17" t="s">
        <v>28</v>
      </c>
      <c r="G409" s="17" t="s">
        <v>1135</v>
      </c>
      <c r="H409" s="17" t="s">
        <v>30</v>
      </c>
      <c r="I409" s="17" t="s">
        <v>30</v>
      </c>
      <c r="J409" s="17" t="s">
        <v>30</v>
      </c>
      <c r="K409" s="21">
        <v>8.5</v>
      </c>
      <c r="L409" s="36">
        <v>120</v>
      </c>
      <c r="M409" s="22">
        <v>2.62</v>
      </c>
      <c r="N409" s="17" t="s">
        <v>40</v>
      </c>
      <c r="O409" s="32"/>
      <c r="P409" s="33" t="s">
        <v>974</v>
      </c>
      <c r="Q409" s="34" t="s">
        <v>975</v>
      </c>
      <c r="R409" s="34" t="s">
        <v>976</v>
      </c>
      <c r="S409" s="27"/>
      <c r="T409" s="28"/>
      <c r="U409" s="27" t="e">
        <v>#N/A</v>
      </c>
    </row>
    <row r="410" spans="1:21" ht="21.75" customHeight="1" x14ac:dyDescent="0.25">
      <c r="A410" s="16">
        <f>IF(B410&lt;&gt;"",SUBTOTAL(103,B$7:$B410))</f>
        <v>404</v>
      </c>
      <c r="B410" s="17" t="s">
        <v>1158</v>
      </c>
      <c r="C410" s="30" t="s">
        <v>85</v>
      </c>
      <c r="D410" s="31" t="s">
        <v>1159</v>
      </c>
      <c r="E410" s="20" t="s">
        <v>1160</v>
      </c>
      <c r="F410" s="17" t="s">
        <v>55</v>
      </c>
      <c r="G410" s="17" t="s">
        <v>1135</v>
      </c>
      <c r="H410" s="17" t="s">
        <v>30</v>
      </c>
      <c r="I410" s="17" t="s">
        <v>30</v>
      </c>
      <c r="J410" s="17" t="s">
        <v>30</v>
      </c>
      <c r="K410" s="21">
        <v>9.1999999999999993</v>
      </c>
      <c r="L410" s="36">
        <v>120</v>
      </c>
      <c r="M410" s="22">
        <v>2.68</v>
      </c>
      <c r="N410" s="17" t="s">
        <v>40</v>
      </c>
      <c r="O410" s="32"/>
      <c r="P410" s="33" t="s">
        <v>974</v>
      </c>
      <c r="Q410" s="34" t="s">
        <v>975</v>
      </c>
      <c r="R410" s="34" t="s">
        <v>976</v>
      </c>
      <c r="S410" s="27"/>
      <c r="T410" s="28"/>
      <c r="U410" s="27" t="e">
        <v>#N/A</v>
      </c>
    </row>
    <row r="411" spans="1:21" ht="21.75" customHeight="1" x14ac:dyDescent="0.25">
      <c r="A411" s="16">
        <f>IF(B411&lt;&gt;"",SUBTOTAL(103,B$7:$B411))</f>
        <v>405</v>
      </c>
      <c r="B411" s="17" t="s">
        <v>1161</v>
      </c>
      <c r="C411" s="30" t="s">
        <v>1162</v>
      </c>
      <c r="D411" s="31" t="s">
        <v>368</v>
      </c>
      <c r="E411" s="20" t="s">
        <v>298</v>
      </c>
      <c r="F411" s="17" t="s">
        <v>28</v>
      </c>
      <c r="G411" s="17" t="s">
        <v>1135</v>
      </c>
      <c r="H411" s="17" t="s">
        <v>30</v>
      </c>
      <c r="I411" s="17" t="s">
        <v>30</v>
      </c>
      <c r="J411" s="17" t="s">
        <v>30</v>
      </c>
      <c r="K411" s="21">
        <v>8.5</v>
      </c>
      <c r="L411" s="36">
        <v>120</v>
      </c>
      <c r="M411" s="22">
        <v>2.61</v>
      </c>
      <c r="N411" s="17" t="s">
        <v>40</v>
      </c>
      <c r="O411" s="32"/>
      <c r="P411" s="33" t="s">
        <v>974</v>
      </c>
      <c r="Q411" s="34" t="s">
        <v>975</v>
      </c>
      <c r="R411" s="34" t="s">
        <v>976</v>
      </c>
      <c r="S411" s="27"/>
      <c r="T411" s="28"/>
      <c r="U411" s="27" t="e">
        <v>#N/A</v>
      </c>
    </row>
    <row r="412" spans="1:21" ht="21.75" customHeight="1" x14ac:dyDescent="0.25">
      <c r="A412" s="16">
        <f>IF(B412&lt;&gt;"",SUBTOTAL(103,B$7:$B412))</f>
        <v>406</v>
      </c>
      <c r="B412" s="17" t="s">
        <v>1163</v>
      </c>
      <c r="C412" s="30" t="s">
        <v>234</v>
      </c>
      <c r="D412" s="31" t="s">
        <v>1164</v>
      </c>
      <c r="E412" s="20" t="s">
        <v>1165</v>
      </c>
      <c r="F412" s="17" t="s">
        <v>28</v>
      </c>
      <c r="G412" s="17" t="s">
        <v>1135</v>
      </c>
      <c r="H412" s="17" t="s">
        <v>30</v>
      </c>
      <c r="I412" s="17" t="s">
        <v>30</v>
      </c>
      <c r="J412" s="17" t="s">
        <v>30</v>
      </c>
      <c r="K412" s="21">
        <v>8.8000000000000007</v>
      </c>
      <c r="L412" s="36">
        <v>120</v>
      </c>
      <c r="M412" s="22">
        <v>2.98</v>
      </c>
      <c r="N412" s="17" t="s">
        <v>40</v>
      </c>
      <c r="O412" s="32"/>
      <c r="P412" s="33" t="s">
        <v>974</v>
      </c>
      <c r="Q412" s="34" t="s">
        <v>975</v>
      </c>
      <c r="R412" s="34" t="s">
        <v>976</v>
      </c>
      <c r="S412" s="27"/>
      <c r="T412" s="28"/>
      <c r="U412" s="27" t="e">
        <v>#N/A</v>
      </c>
    </row>
    <row r="413" spans="1:21" ht="21.75" customHeight="1" x14ac:dyDescent="0.25">
      <c r="A413" s="16">
        <f>IF(B413&lt;&gt;"",SUBTOTAL(103,B$7:$B413))</f>
        <v>407</v>
      </c>
      <c r="B413" s="17" t="s">
        <v>1166</v>
      </c>
      <c r="C413" s="30" t="s">
        <v>1167</v>
      </c>
      <c r="D413" s="31" t="s">
        <v>328</v>
      </c>
      <c r="E413" s="20" t="s">
        <v>300</v>
      </c>
      <c r="F413" s="17" t="s">
        <v>28</v>
      </c>
      <c r="G413" s="17" t="s">
        <v>1135</v>
      </c>
      <c r="H413" s="17" t="s">
        <v>30</v>
      </c>
      <c r="I413" s="17" t="s">
        <v>30</v>
      </c>
      <c r="J413" s="17" t="s">
        <v>30</v>
      </c>
      <c r="K413" s="21">
        <v>8.5</v>
      </c>
      <c r="L413" s="36">
        <v>120</v>
      </c>
      <c r="M413" s="22">
        <v>2.75</v>
      </c>
      <c r="N413" s="17" t="s">
        <v>40</v>
      </c>
      <c r="O413" s="32"/>
      <c r="P413" s="33" t="s">
        <v>974</v>
      </c>
      <c r="Q413" s="34" t="s">
        <v>975</v>
      </c>
      <c r="R413" s="34" t="s">
        <v>976</v>
      </c>
      <c r="S413" s="27"/>
      <c r="T413" s="28"/>
      <c r="U413" s="27" t="e">
        <v>#N/A</v>
      </c>
    </row>
    <row r="414" spans="1:21" ht="21.75" customHeight="1" x14ac:dyDescent="0.25">
      <c r="A414" s="16">
        <f>IF(B414&lt;&gt;"",SUBTOTAL(103,B$7:$B414))</f>
        <v>408</v>
      </c>
      <c r="B414" s="17" t="s">
        <v>1168</v>
      </c>
      <c r="C414" s="30" t="s">
        <v>361</v>
      </c>
      <c r="D414" s="31" t="s">
        <v>47</v>
      </c>
      <c r="E414" s="20" t="s">
        <v>426</v>
      </c>
      <c r="F414" s="17" t="s">
        <v>28</v>
      </c>
      <c r="G414" s="17" t="s">
        <v>1169</v>
      </c>
      <c r="H414" s="17" t="s">
        <v>30</v>
      </c>
      <c r="I414" s="17" t="s">
        <v>30</v>
      </c>
      <c r="J414" s="17" t="s">
        <v>30</v>
      </c>
      <c r="K414" s="21">
        <v>8.1999999999999993</v>
      </c>
      <c r="L414" s="36">
        <v>120</v>
      </c>
      <c r="M414" s="22">
        <v>2.8</v>
      </c>
      <c r="N414" s="17" t="s">
        <v>40</v>
      </c>
      <c r="O414" s="32"/>
      <c r="P414" s="33" t="s">
        <v>974</v>
      </c>
      <c r="Q414" s="34" t="s">
        <v>975</v>
      </c>
      <c r="R414" s="34" t="s">
        <v>976</v>
      </c>
      <c r="S414" s="27"/>
      <c r="T414" s="28"/>
      <c r="U414" s="27" t="e">
        <v>#N/A</v>
      </c>
    </row>
    <row r="415" spans="1:21" ht="21.75" customHeight="1" x14ac:dyDescent="0.25">
      <c r="A415" s="16">
        <f>IF(B415&lt;&gt;"",SUBTOTAL(103,B$7:$B415))</f>
        <v>409</v>
      </c>
      <c r="B415" s="17" t="s">
        <v>1170</v>
      </c>
      <c r="C415" s="30" t="s">
        <v>421</v>
      </c>
      <c r="D415" s="31" t="s">
        <v>172</v>
      </c>
      <c r="E415" s="20" t="s">
        <v>1171</v>
      </c>
      <c r="F415" s="17" t="s">
        <v>28</v>
      </c>
      <c r="G415" s="17" t="s">
        <v>1169</v>
      </c>
      <c r="H415" s="17" t="s">
        <v>30</v>
      </c>
      <c r="I415" s="17" t="s">
        <v>30</v>
      </c>
      <c r="J415" s="17" t="s">
        <v>30</v>
      </c>
      <c r="K415" s="21">
        <v>8.5</v>
      </c>
      <c r="L415" s="36">
        <v>120</v>
      </c>
      <c r="M415" s="22">
        <v>2.89</v>
      </c>
      <c r="N415" s="17" t="s">
        <v>40</v>
      </c>
      <c r="O415" s="32"/>
      <c r="P415" s="33" t="s">
        <v>974</v>
      </c>
      <c r="Q415" s="34" t="s">
        <v>975</v>
      </c>
      <c r="R415" s="34" t="s">
        <v>976</v>
      </c>
      <c r="S415" s="27"/>
      <c r="T415" s="28"/>
      <c r="U415" s="27" t="e">
        <v>#N/A</v>
      </c>
    </row>
    <row r="416" spans="1:21" ht="21.75" customHeight="1" x14ac:dyDescent="0.25">
      <c r="A416" s="16">
        <f>IF(B416&lt;&gt;"",SUBTOTAL(103,B$7:$B416))</f>
        <v>410</v>
      </c>
      <c r="B416" s="17" t="s">
        <v>1172</v>
      </c>
      <c r="C416" s="30" t="s">
        <v>1173</v>
      </c>
      <c r="D416" s="31" t="s">
        <v>556</v>
      </c>
      <c r="E416" s="20" t="s">
        <v>514</v>
      </c>
      <c r="F416" s="17" t="s">
        <v>28</v>
      </c>
      <c r="G416" s="17" t="s">
        <v>1169</v>
      </c>
      <c r="H416" s="17" t="s">
        <v>30</v>
      </c>
      <c r="I416" s="17" t="s">
        <v>30</v>
      </c>
      <c r="J416" s="17" t="s">
        <v>30</v>
      </c>
      <c r="K416" s="21">
        <v>8.5</v>
      </c>
      <c r="L416" s="36">
        <v>120</v>
      </c>
      <c r="M416" s="22">
        <v>2.96</v>
      </c>
      <c r="N416" s="17" t="s">
        <v>40</v>
      </c>
      <c r="O416" s="32"/>
      <c r="P416" s="33" t="s">
        <v>974</v>
      </c>
      <c r="Q416" s="34" t="s">
        <v>975</v>
      </c>
      <c r="R416" s="34" t="s">
        <v>976</v>
      </c>
      <c r="S416" s="27"/>
      <c r="T416" s="28"/>
      <c r="U416" s="27" t="e">
        <v>#N/A</v>
      </c>
    </row>
    <row r="417" spans="1:21" ht="21.75" customHeight="1" x14ac:dyDescent="0.25">
      <c r="A417" s="16">
        <f>IF(B417&lt;&gt;"",SUBTOTAL(103,B$7:$B417))</f>
        <v>411</v>
      </c>
      <c r="B417" s="17" t="s">
        <v>1174</v>
      </c>
      <c r="C417" s="30" t="s">
        <v>1043</v>
      </c>
      <c r="D417" s="31" t="s">
        <v>556</v>
      </c>
      <c r="E417" s="20" t="s">
        <v>1175</v>
      </c>
      <c r="F417" s="17" t="s">
        <v>28</v>
      </c>
      <c r="G417" s="17" t="s">
        <v>1169</v>
      </c>
      <c r="H417" s="17" t="s">
        <v>30</v>
      </c>
      <c r="I417" s="17" t="s">
        <v>30</v>
      </c>
      <c r="J417" s="17" t="s">
        <v>30</v>
      </c>
      <c r="K417" s="21">
        <v>8.3000000000000007</v>
      </c>
      <c r="L417" s="36">
        <v>120</v>
      </c>
      <c r="M417" s="22">
        <v>2.36</v>
      </c>
      <c r="N417" s="17" t="s">
        <v>194</v>
      </c>
      <c r="O417" s="32"/>
      <c r="P417" s="33" t="s">
        <v>974</v>
      </c>
      <c r="Q417" s="34" t="s">
        <v>975</v>
      </c>
      <c r="R417" s="34" t="s">
        <v>976</v>
      </c>
      <c r="S417" s="27"/>
      <c r="T417" s="28"/>
      <c r="U417" s="27" t="e">
        <v>#N/A</v>
      </c>
    </row>
    <row r="418" spans="1:21" ht="21.75" customHeight="1" x14ac:dyDescent="0.25">
      <c r="A418" s="16">
        <f>IF(B418&lt;&gt;"",SUBTOTAL(103,B$7:$B418))</f>
        <v>412</v>
      </c>
      <c r="B418" s="17" t="s">
        <v>1176</v>
      </c>
      <c r="C418" s="30" t="s">
        <v>184</v>
      </c>
      <c r="D418" s="31" t="s">
        <v>1177</v>
      </c>
      <c r="E418" s="20" t="s">
        <v>1178</v>
      </c>
      <c r="F418" s="17" t="s">
        <v>28</v>
      </c>
      <c r="G418" s="17" t="s">
        <v>1169</v>
      </c>
      <c r="H418" s="17" t="s">
        <v>30</v>
      </c>
      <c r="I418" s="17" t="s">
        <v>30</v>
      </c>
      <c r="J418" s="17" t="s">
        <v>30</v>
      </c>
      <c r="K418" s="21">
        <v>7.8</v>
      </c>
      <c r="L418" s="36">
        <v>120</v>
      </c>
      <c r="M418" s="22">
        <v>2.6</v>
      </c>
      <c r="N418" s="17" t="s">
        <v>40</v>
      </c>
      <c r="O418" s="32"/>
      <c r="P418" s="33" t="s">
        <v>974</v>
      </c>
      <c r="Q418" s="34" t="s">
        <v>975</v>
      </c>
      <c r="R418" s="34" t="s">
        <v>976</v>
      </c>
      <c r="S418" s="27"/>
      <c r="T418" s="28"/>
      <c r="U418" s="27" t="e">
        <v>#N/A</v>
      </c>
    </row>
    <row r="419" spans="1:21" ht="21.75" customHeight="1" x14ac:dyDescent="0.25">
      <c r="A419" s="16">
        <f>IF(B419&lt;&gt;"",SUBTOTAL(103,B$7:$B419))</f>
        <v>413</v>
      </c>
      <c r="B419" s="17" t="s">
        <v>1179</v>
      </c>
      <c r="C419" s="30" t="s">
        <v>1180</v>
      </c>
      <c r="D419" s="31" t="s">
        <v>53</v>
      </c>
      <c r="E419" s="20" t="s">
        <v>1181</v>
      </c>
      <c r="F419" s="17" t="s">
        <v>55</v>
      </c>
      <c r="G419" s="17" t="s">
        <v>1169</v>
      </c>
      <c r="H419" s="17" t="s">
        <v>30</v>
      </c>
      <c r="I419" s="17" t="s">
        <v>30</v>
      </c>
      <c r="J419" s="17" t="s">
        <v>30</v>
      </c>
      <c r="K419" s="21">
        <v>8.5</v>
      </c>
      <c r="L419" s="36">
        <v>120</v>
      </c>
      <c r="M419" s="22">
        <v>2.79</v>
      </c>
      <c r="N419" s="17" t="s">
        <v>40</v>
      </c>
      <c r="O419" s="32"/>
      <c r="P419" s="33" t="s">
        <v>974</v>
      </c>
      <c r="Q419" s="34" t="s">
        <v>975</v>
      </c>
      <c r="R419" s="34" t="s">
        <v>976</v>
      </c>
      <c r="S419" s="27"/>
      <c r="T419" s="28"/>
      <c r="U419" s="27" t="e">
        <v>#N/A</v>
      </c>
    </row>
    <row r="420" spans="1:21" ht="21.75" customHeight="1" x14ac:dyDescent="0.25">
      <c r="A420" s="16">
        <f>IF(B420&lt;&gt;"",SUBTOTAL(103,B$7:$B420))</f>
        <v>414</v>
      </c>
      <c r="B420" s="17" t="s">
        <v>1182</v>
      </c>
      <c r="C420" s="30" t="s">
        <v>42</v>
      </c>
      <c r="D420" s="31" t="s">
        <v>677</v>
      </c>
      <c r="E420" s="20" t="s">
        <v>168</v>
      </c>
      <c r="F420" s="17" t="s">
        <v>28</v>
      </c>
      <c r="G420" s="17" t="s">
        <v>1169</v>
      </c>
      <c r="H420" s="17" t="s">
        <v>30</v>
      </c>
      <c r="I420" s="17" t="s">
        <v>30</v>
      </c>
      <c r="J420" s="17" t="s">
        <v>30</v>
      </c>
      <c r="K420" s="21">
        <v>8.1999999999999993</v>
      </c>
      <c r="L420" s="36">
        <v>120</v>
      </c>
      <c r="M420" s="22">
        <v>2.6</v>
      </c>
      <c r="N420" s="17" t="s">
        <v>40</v>
      </c>
      <c r="O420" s="32"/>
      <c r="P420" s="33" t="s">
        <v>974</v>
      </c>
      <c r="Q420" s="34" t="s">
        <v>975</v>
      </c>
      <c r="R420" s="34" t="s">
        <v>976</v>
      </c>
      <c r="S420" s="27"/>
      <c r="T420" s="28"/>
      <c r="U420" s="27" t="e">
        <v>#N/A</v>
      </c>
    </row>
    <row r="421" spans="1:21" ht="21.75" customHeight="1" x14ac:dyDescent="0.25">
      <c r="A421" s="16">
        <f>IF(B421&lt;&gt;"",SUBTOTAL(103,B$7:$B421))</f>
        <v>415</v>
      </c>
      <c r="B421" s="17" t="s">
        <v>1183</v>
      </c>
      <c r="C421" s="30" t="s">
        <v>42</v>
      </c>
      <c r="D421" s="31" t="s">
        <v>1184</v>
      </c>
      <c r="E421" s="20" t="s">
        <v>250</v>
      </c>
      <c r="F421" s="17" t="s">
        <v>28</v>
      </c>
      <c r="G421" s="17" t="s">
        <v>1169</v>
      </c>
      <c r="H421" s="17" t="s">
        <v>30</v>
      </c>
      <c r="I421" s="17" t="s">
        <v>30</v>
      </c>
      <c r="J421" s="17" t="s">
        <v>30</v>
      </c>
      <c r="K421" s="21">
        <v>8.5</v>
      </c>
      <c r="L421" s="36">
        <v>120</v>
      </c>
      <c r="M421" s="22">
        <v>3.42</v>
      </c>
      <c r="N421" s="17" t="s">
        <v>75</v>
      </c>
      <c r="O421" s="32"/>
      <c r="P421" s="33" t="s">
        <v>974</v>
      </c>
      <c r="Q421" s="34" t="s">
        <v>975</v>
      </c>
      <c r="R421" s="34" t="s">
        <v>976</v>
      </c>
      <c r="S421" s="27"/>
      <c r="T421" s="28"/>
      <c r="U421" s="27" t="e">
        <v>#N/A</v>
      </c>
    </row>
    <row r="422" spans="1:21" ht="21.75" customHeight="1" x14ac:dyDescent="0.25">
      <c r="A422" s="16">
        <f>IF(B422&lt;&gt;"",SUBTOTAL(103,B$7:$B422))</f>
        <v>416</v>
      </c>
      <c r="B422" s="17" t="s">
        <v>1185</v>
      </c>
      <c r="C422" s="30" t="s">
        <v>1186</v>
      </c>
      <c r="D422" s="31" t="s">
        <v>70</v>
      </c>
      <c r="E422" s="20" t="s">
        <v>1187</v>
      </c>
      <c r="F422" s="17" t="s">
        <v>28</v>
      </c>
      <c r="G422" s="17" t="s">
        <v>1169</v>
      </c>
      <c r="H422" s="17" t="s">
        <v>30</v>
      </c>
      <c r="I422" s="17" t="s">
        <v>30</v>
      </c>
      <c r="J422" s="17" t="s">
        <v>30</v>
      </c>
      <c r="K422" s="21">
        <v>8.5</v>
      </c>
      <c r="L422" s="36">
        <v>120</v>
      </c>
      <c r="M422" s="22">
        <v>3.05</v>
      </c>
      <c r="N422" s="17" t="s">
        <v>40</v>
      </c>
      <c r="O422" s="32"/>
      <c r="P422" s="33" t="s">
        <v>974</v>
      </c>
      <c r="Q422" s="34" t="s">
        <v>975</v>
      </c>
      <c r="R422" s="34" t="s">
        <v>976</v>
      </c>
      <c r="S422" s="27"/>
      <c r="T422" s="28"/>
      <c r="U422" s="27" t="e">
        <v>#N/A</v>
      </c>
    </row>
    <row r="423" spans="1:21" ht="21.75" customHeight="1" x14ac:dyDescent="0.25">
      <c r="A423" s="16">
        <f>IF(B423&lt;&gt;"",SUBTOTAL(103,B$7:$B423))</f>
        <v>417</v>
      </c>
      <c r="B423" s="17" t="s">
        <v>1188</v>
      </c>
      <c r="C423" s="30" t="s">
        <v>42</v>
      </c>
      <c r="D423" s="31" t="s">
        <v>134</v>
      </c>
      <c r="E423" s="20" t="s">
        <v>706</v>
      </c>
      <c r="F423" s="17" t="s">
        <v>28</v>
      </c>
      <c r="G423" s="17" t="s">
        <v>1169</v>
      </c>
      <c r="H423" s="17" t="s">
        <v>30</v>
      </c>
      <c r="I423" s="17" t="s">
        <v>30</v>
      </c>
      <c r="J423" s="17" t="s">
        <v>30</v>
      </c>
      <c r="K423" s="21">
        <v>8</v>
      </c>
      <c r="L423" s="36">
        <v>120</v>
      </c>
      <c r="M423" s="22">
        <v>3.31</v>
      </c>
      <c r="N423" s="17" t="s">
        <v>75</v>
      </c>
      <c r="O423" s="32"/>
      <c r="P423" s="33" t="s">
        <v>974</v>
      </c>
      <c r="Q423" s="34" t="s">
        <v>975</v>
      </c>
      <c r="R423" s="34" t="s">
        <v>976</v>
      </c>
      <c r="S423" s="27"/>
      <c r="T423" s="28"/>
      <c r="U423" s="27" t="e">
        <v>#N/A</v>
      </c>
    </row>
    <row r="424" spans="1:21" ht="21.75" customHeight="1" x14ac:dyDescent="0.25">
      <c r="A424" s="16">
        <f>IF(B424&lt;&gt;"",SUBTOTAL(103,B$7:$B424))</f>
        <v>418</v>
      </c>
      <c r="B424" s="17" t="s">
        <v>1189</v>
      </c>
      <c r="C424" s="30" t="s">
        <v>432</v>
      </c>
      <c r="D424" s="31" t="s">
        <v>422</v>
      </c>
      <c r="E424" s="20" t="s">
        <v>611</v>
      </c>
      <c r="F424" s="17" t="s">
        <v>28</v>
      </c>
      <c r="G424" s="17" t="s">
        <v>1169</v>
      </c>
      <c r="H424" s="17" t="s">
        <v>30</v>
      </c>
      <c r="I424" s="17" t="s">
        <v>30</v>
      </c>
      <c r="J424" s="17" t="s">
        <v>30</v>
      </c>
      <c r="K424" s="21">
        <v>9</v>
      </c>
      <c r="L424" s="36">
        <v>120</v>
      </c>
      <c r="M424" s="22">
        <v>3.27</v>
      </c>
      <c r="N424" s="17" t="s">
        <v>75</v>
      </c>
      <c r="O424" s="32"/>
      <c r="P424" s="33" t="s">
        <v>974</v>
      </c>
      <c r="Q424" s="34" t="s">
        <v>975</v>
      </c>
      <c r="R424" s="34" t="s">
        <v>976</v>
      </c>
      <c r="S424" s="27"/>
      <c r="T424" s="28"/>
      <c r="U424" s="27" t="e">
        <v>#N/A</v>
      </c>
    </row>
    <row r="425" spans="1:21" ht="21.75" customHeight="1" x14ac:dyDescent="0.25">
      <c r="A425" s="16">
        <f>IF(B425&lt;&gt;"",SUBTOTAL(103,B$7:$B425))</f>
        <v>419</v>
      </c>
      <c r="B425" s="17" t="s">
        <v>1190</v>
      </c>
      <c r="C425" s="30" t="s">
        <v>1191</v>
      </c>
      <c r="D425" s="31" t="s">
        <v>161</v>
      </c>
      <c r="E425" s="20" t="s">
        <v>1192</v>
      </c>
      <c r="F425" s="17" t="s">
        <v>28</v>
      </c>
      <c r="G425" s="17" t="s">
        <v>1169</v>
      </c>
      <c r="H425" s="17" t="s">
        <v>30</v>
      </c>
      <c r="I425" s="17" t="s">
        <v>30</v>
      </c>
      <c r="J425" s="17" t="s">
        <v>30</v>
      </c>
      <c r="K425" s="21">
        <v>8.5</v>
      </c>
      <c r="L425" s="36">
        <v>120</v>
      </c>
      <c r="M425" s="22">
        <v>2.8</v>
      </c>
      <c r="N425" s="17" t="s">
        <v>40</v>
      </c>
      <c r="O425" s="32"/>
      <c r="P425" s="33" t="s">
        <v>974</v>
      </c>
      <c r="Q425" s="34" t="s">
        <v>975</v>
      </c>
      <c r="R425" s="34" t="s">
        <v>976</v>
      </c>
      <c r="S425" s="27"/>
      <c r="T425" s="28"/>
      <c r="U425" s="27" t="e">
        <v>#N/A</v>
      </c>
    </row>
    <row r="426" spans="1:21" ht="21.75" customHeight="1" x14ac:dyDescent="0.25">
      <c r="A426" s="16">
        <f>IF(B426&lt;&gt;"",SUBTOTAL(103,B$7:$B426))</f>
        <v>420</v>
      </c>
      <c r="B426" s="17" t="s">
        <v>1193</v>
      </c>
      <c r="C426" s="30" t="s">
        <v>225</v>
      </c>
      <c r="D426" s="31" t="s">
        <v>605</v>
      </c>
      <c r="E426" s="20" t="s">
        <v>182</v>
      </c>
      <c r="F426" s="17" t="s">
        <v>28</v>
      </c>
      <c r="G426" s="17" t="s">
        <v>1169</v>
      </c>
      <c r="H426" s="17" t="s">
        <v>30</v>
      </c>
      <c r="I426" s="17" t="s">
        <v>30</v>
      </c>
      <c r="J426" s="17" t="s">
        <v>30</v>
      </c>
      <c r="K426" s="21">
        <v>8.1999999999999993</v>
      </c>
      <c r="L426" s="36">
        <v>120</v>
      </c>
      <c r="M426" s="22">
        <v>3.17</v>
      </c>
      <c r="N426" s="17" t="s">
        <v>40</v>
      </c>
      <c r="O426" s="32"/>
      <c r="P426" s="33" t="s">
        <v>974</v>
      </c>
      <c r="Q426" s="34" t="s">
        <v>975</v>
      </c>
      <c r="R426" s="34" t="s">
        <v>976</v>
      </c>
      <c r="S426" s="27"/>
      <c r="T426" s="28"/>
      <c r="U426" s="27" t="e">
        <v>#N/A</v>
      </c>
    </row>
    <row r="427" spans="1:21" ht="21.75" customHeight="1" x14ac:dyDescent="0.25">
      <c r="A427" s="16">
        <f>IF(B427&lt;&gt;"",SUBTOTAL(103,B$7:$B427))</f>
        <v>421</v>
      </c>
      <c r="B427" s="17" t="s">
        <v>1194</v>
      </c>
      <c r="C427" s="30" t="s">
        <v>1195</v>
      </c>
      <c r="D427" s="31" t="s">
        <v>997</v>
      </c>
      <c r="E427" s="20" t="s">
        <v>339</v>
      </c>
      <c r="F427" s="17" t="s">
        <v>28</v>
      </c>
      <c r="G427" s="17" t="s">
        <v>1169</v>
      </c>
      <c r="H427" s="17" t="s">
        <v>30</v>
      </c>
      <c r="I427" s="17" t="s">
        <v>30</v>
      </c>
      <c r="J427" s="17" t="s">
        <v>30</v>
      </c>
      <c r="K427" s="21">
        <v>8.1999999999999993</v>
      </c>
      <c r="L427" s="36">
        <v>120</v>
      </c>
      <c r="M427" s="22">
        <v>2.67</v>
      </c>
      <c r="N427" s="17" t="s">
        <v>40</v>
      </c>
      <c r="O427" s="32"/>
      <c r="P427" s="33" t="s">
        <v>974</v>
      </c>
      <c r="Q427" s="34" t="s">
        <v>975</v>
      </c>
      <c r="R427" s="34" t="s">
        <v>976</v>
      </c>
      <c r="S427" s="27"/>
      <c r="T427" s="28"/>
      <c r="U427" s="27" t="e">
        <v>#N/A</v>
      </c>
    </row>
    <row r="428" spans="1:21" ht="21.75" customHeight="1" x14ac:dyDescent="0.25">
      <c r="A428" s="16">
        <f>IF(B428&lt;&gt;"",SUBTOTAL(103,B$7:$B428))</f>
        <v>422</v>
      </c>
      <c r="B428" s="17" t="s">
        <v>1196</v>
      </c>
      <c r="C428" s="30" t="s">
        <v>918</v>
      </c>
      <c r="D428" s="31" t="s">
        <v>181</v>
      </c>
      <c r="E428" s="20" t="s">
        <v>1197</v>
      </c>
      <c r="F428" s="17" t="s">
        <v>28</v>
      </c>
      <c r="G428" s="17" t="s">
        <v>1169</v>
      </c>
      <c r="H428" s="17" t="s">
        <v>30</v>
      </c>
      <c r="I428" s="17" t="s">
        <v>30</v>
      </c>
      <c r="J428" s="17" t="s">
        <v>30</v>
      </c>
      <c r="K428" s="21">
        <v>8.5</v>
      </c>
      <c r="L428" s="36">
        <v>120</v>
      </c>
      <c r="M428" s="22">
        <v>2.1800000000000002</v>
      </c>
      <c r="N428" s="17" t="s">
        <v>194</v>
      </c>
      <c r="O428" s="32"/>
      <c r="P428" s="33" t="s">
        <v>974</v>
      </c>
      <c r="Q428" s="34" t="s">
        <v>975</v>
      </c>
      <c r="R428" s="34" t="s">
        <v>976</v>
      </c>
      <c r="S428" s="27"/>
      <c r="T428" s="28"/>
      <c r="U428" s="27" t="e">
        <v>#N/A</v>
      </c>
    </row>
    <row r="429" spans="1:21" ht="21.75" customHeight="1" x14ac:dyDescent="0.25">
      <c r="A429" s="16">
        <f>IF(B429&lt;&gt;"",SUBTOTAL(103,B$7:$B429))</f>
        <v>423</v>
      </c>
      <c r="B429" s="17" t="s">
        <v>1198</v>
      </c>
      <c r="C429" s="30" t="s">
        <v>926</v>
      </c>
      <c r="D429" s="31" t="s">
        <v>931</v>
      </c>
      <c r="E429" s="20" t="s">
        <v>67</v>
      </c>
      <c r="F429" s="17" t="s">
        <v>28</v>
      </c>
      <c r="G429" s="17" t="s">
        <v>1169</v>
      </c>
      <c r="H429" s="17" t="s">
        <v>30</v>
      </c>
      <c r="I429" s="17" t="s">
        <v>30</v>
      </c>
      <c r="J429" s="17" t="s">
        <v>30</v>
      </c>
      <c r="K429" s="21">
        <v>8.3000000000000007</v>
      </c>
      <c r="L429" s="36">
        <v>120</v>
      </c>
      <c r="M429" s="22">
        <v>2.76</v>
      </c>
      <c r="N429" s="17" t="s">
        <v>40</v>
      </c>
      <c r="O429" s="32"/>
      <c r="P429" s="33" t="s">
        <v>974</v>
      </c>
      <c r="Q429" s="34" t="s">
        <v>975</v>
      </c>
      <c r="R429" s="34" t="s">
        <v>976</v>
      </c>
      <c r="S429" s="27"/>
      <c r="T429" s="28"/>
      <c r="U429" s="27" t="e">
        <v>#N/A</v>
      </c>
    </row>
    <row r="430" spans="1:21" ht="21.75" customHeight="1" x14ac:dyDescent="0.25">
      <c r="A430" s="16">
        <f>IF(B430&lt;&gt;"",SUBTOTAL(103,B$7:$B430))</f>
        <v>424</v>
      </c>
      <c r="B430" s="17" t="s">
        <v>1199</v>
      </c>
      <c r="C430" s="30" t="s">
        <v>351</v>
      </c>
      <c r="D430" s="31" t="s">
        <v>139</v>
      </c>
      <c r="E430" s="20" t="s">
        <v>352</v>
      </c>
      <c r="F430" s="17" t="s">
        <v>28</v>
      </c>
      <c r="G430" s="17" t="s">
        <v>1169</v>
      </c>
      <c r="H430" s="17" t="s">
        <v>30</v>
      </c>
      <c r="I430" s="17" t="s">
        <v>30</v>
      </c>
      <c r="J430" s="17" t="s">
        <v>30</v>
      </c>
      <c r="K430" s="21">
        <v>8.1</v>
      </c>
      <c r="L430" s="36">
        <v>120</v>
      </c>
      <c r="M430" s="22">
        <v>2.85</v>
      </c>
      <c r="N430" s="17" t="s">
        <v>40</v>
      </c>
      <c r="O430" s="32"/>
      <c r="P430" s="33" t="s">
        <v>974</v>
      </c>
      <c r="Q430" s="34" t="s">
        <v>975</v>
      </c>
      <c r="R430" s="34" t="s">
        <v>976</v>
      </c>
      <c r="S430" s="27"/>
      <c r="T430" s="28"/>
      <c r="U430" s="27" t="e">
        <v>#N/A</v>
      </c>
    </row>
    <row r="431" spans="1:21" ht="21.75" customHeight="1" x14ac:dyDescent="0.25">
      <c r="A431" s="16">
        <f>IF(B431&lt;&gt;"",SUBTOTAL(103,B$7:$B431))</f>
        <v>425</v>
      </c>
      <c r="B431" s="17" t="s">
        <v>1200</v>
      </c>
      <c r="C431" s="30" t="s">
        <v>951</v>
      </c>
      <c r="D431" s="31" t="s">
        <v>694</v>
      </c>
      <c r="E431" s="20" t="s">
        <v>304</v>
      </c>
      <c r="F431" s="17" t="s">
        <v>28</v>
      </c>
      <c r="G431" s="17" t="s">
        <v>1169</v>
      </c>
      <c r="H431" s="17" t="s">
        <v>30</v>
      </c>
      <c r="I431" s="17" t="s">
        <v>30</v>
      </c>
      <c r="J431" s="17" t="s">
        <v>30</v>
      </c>
      <c r="K431" s="21">
        <v>7</v>
      </c>
      <c r="L431" s="36">
        <v>120</v>
      </c>
      <c r="M431" s="22">
        <v>2.93</v>
      </c>
      <c r="N431" s="17" t="s">
        <v>40</v>
      </c>
      <c r="O431" s="32"/>
      <c r="P431" s="33" t="s">
        <v>974</v>
      </c>
      <c r="Q431" s="34" t="s">
        <v>975</v>
      </c>
      <c r="R431" s="34" t="s">
        <v>976</v>
      </c>
      <c r="S431" s="27"/>
      <c r="T431" s="28"/>
      <c r="U431" s="27" t="e">
        <v>#N/A</v>
      </c>
    </row>
    <row r="432" spans="1:21" ht="21.75" customHeight="1" x14ac:dyDescent="0.25">
      <c r="A432" s="16">
        <f>IF(B432&lt;&gt;"",SUBTOTAL(103,B$7:$B432))</f>
        <v>426</v>
      </c>
      <c r="B432" s="17" t="s">
        <v>1201</v>
      </c>
      <c r="C432" s="30" t="s">
        <v>1202</v>
      </c>
      <c r="D432" s="31" t="s">
        <v>307</v>
      </c>
      <c r="E432" s="20" t="s">
        <v>128</v>
      </c>
      <c r="F432" s="17" t="s">
        <v>55</v>
      </c>
      <c r="G432" s="17" t="s">
        <v>1169</v>
      </c>
      <c r="H432" s="17" t="s">
        <v>30</v>
      </c>
      <c r="I432" s="17" t="s">
        <v>30</v>
      </c>
      <c r="J432" s="17" t="s">
        <v>30</v>
      </c>
      <c r="K432" s="21">
        <v>8.1999999999999993</v>
      </c>
      <c r="L432" s="36">
        <v>120</v>
      </c>
      <c r="M432" s="22">
        <v>2.5099999999999998</v>
      </c>
      <c r="N432" s="17" t="s">
        <v>40</v>
      </c>
      <c r="O432" s="32"/>
      <c r="P432" s="33" t="s">
        <v>974</v>
      </c>
      <c r="Q432" s="34" t="s">
        <v>975</v>
      </c>
      <c r="R432" s="34" t="s">
        <v>976</v>
      </c>
      <c r="S432" s="27"/>
      <c r="T432" s="28"/>
      <c r="U432" s="27" t="e">
        <v>#N/A</v>
      </c>
    </row>
    <row r="433" spans="1:22" ht="21.75" customHeight="1" x14ac:dyDescent="0.25">
      <c r="A433" s="16">
        <f>IF(B433&lt;&gt;"",SUBTOTAL(103,B$7:$B433))</f>
        <v>427</v>
      </c>
      <c r="B433" s="17" t="s">
        <v>1203</v>
      </c>
      <c r="C433" s="30" t="s">
        <v>42</v>
      </c>
      <c r="D433" s="31" t="s">
        <v>114</v>
      </c>
      <c r="E433" s="20" t="s">
        <v>1204</v>
      </c>
      <c r="F433" s="17" t="s">
        <v>28</v>
      </c>
      <c r="G433" s="17" t="s">
        <v>1169</v>
      </c>
      <c r="H433" s="17" t="s">
        <v>30</v>
      </c>
      <c r="I433" s="17" t="s">
        <v>30</v>
      </c>
      <c r="J433" s="17" t="s">
        <v>30</v>
      </c>
      <c r="K433" s="21">
        <v>7.5</v>
      </c>
      <c r="L433" s="36">
        <v>120</v>
      </c>
      <c r="M433" s="22">
        <v>2.81</v>
      </c>
      <c r="N433" s="17" t="s">
        <v>40</v>
      </c>
      <c r="O433" s="32"/>
      <c r="P433" s="33" t="s">
        <v>974</v>
      </c>
      <c r="Q433" s="34" t="s">
        <v>975</v>
      </c>
      <c r="R433" s="34" t="s">
        <v>976</v>
      </c>
      <c r="S433" s="27"/>
      <c r="T433" s="28"/>
      <c r="U433" s="27" t="e">
        <v>#N/A</v>
      </c>
    </row>
    <row r="434" spans="1:22" ht="21.75" customHeight="1" x14ac:dyDescent="0.25">
      <c r="A434" s="16">
        <f>IF(B434&lt;&gt;"",SUBTOTAL(103,B$7:$B434))</f>
        <v>428</v>
      </c>
      <c r="B434" s="17" t="s">
        <v>1205</v>
      </c>
      <c r="C434" s="30" t="s">
        <v>42</v>
      </c>
      <c r="D434" s="31" t="s">
        <v>1206</v>
      </c>
      <c r="E434" s="20" t="s">
        <v>1207</v>
      </c>
      <c r="F434" s="17" t="s">
        <v>28</v>
      </c>
      <c r="G434" s="17" t="s">
        <v>1169</v>
      </c>
      <c r="H434" s="17" t="s">
        <v>30</v>
      </c>
      <c r="I434" s="17" t="s">
        <v>30</v>
      </c>
      <c r="J434" s="17" t="s">
        <v>30</v>
      </c>
      <c r="K434" s="21">
        <v>8.6</v>
      </c>
      <c r="L434" s="36">
        <v>120</v>
      </c>
      <c r="M434" s="22">
        <v>3.15</v>
      </c>
      <c r="N434" s="17" t="s">
        <v>40</v>
      </c>
      <c r="O434" s="32"/>
      <c r="P434" s="33" t="s">
        <v>974</v>
      </c>
      <c r="Q434" s="34" t="s">
        <v>975</v>
      </c>
      <c r="R434" s="34" t="s">
        <v>976</v>
      </c>
      <c r="S434" s="27"/>
      <c r="T434" s="28"/>
      <c r="U434" s="27" t="e">
        <v>#N/A</v>
      </c>
    </row>
    <row r="435" spans="1:22" ht="21.75" customHeight="1" x14ac:dyDescent="0.25">
      <c r="A435" s="16">
        <f>IF(B435&lt;&gt;"",SUBTOTAL(103,B$7:$B435))</f>
        <v>429</v>
      </c>
      <c r="B435" s="17" t="s">
        <v>1208</v>
      </c>
      <c r="C435" s="30" t="s">
        <v>42</v>
      </c>
      <c r="D435" s="31" t="s">
        <v>1209</v>
      </c>
      <c r="E435" s="20" t="s">
        <v>349</v>
      </c>
      <c r="F435" s="17" t="s">
        <v>28</v>
      </c>
      <c r="G435" s="17" t="s">
        <v>1169</v>
      </c>
      <c r="H435" s="17" t="s">
        <v>30</v>
      </c>
      <c r="I435" s="17" t="s">
        <v>30</v>
      </c>
      <c r="J435" s="17" t="s">
        <v>30</v>
      </c>
      <c r="K435" s="21">
        <v>8.5</v>
      </c>
      <c r="L435" s="36">
        <v>120</v>
      </c>
      <c r="M435" s="22">
        <v>2.41</v>
      </c>
      <c r="N435" s="17" t="s">
        <v>194</v>
      </c>
      <c r="O435" s="32"/>
      <c r="P435" s="33" t="s">
        <v>974</v>
      </c>
      <c r="Q435" s="34" t="s">
        <v>975</v>
      </c>
      <c r="R435" s="34" t="s">
        <v>976</v>
      </c>
      <c r="S435" s="27"/>
      <c r="T435" s="28"/>
      <c r="U435" s="27" t="e">
        <v>#N/A</v>
      </c>
    </row>
    <row r="436" spans="1:22" ht="21.75" customHeight="1" x14ac:dyDescent="0.25">
      <c r="A436" s="16">
        <f>IF(B436&lt;&gt;"",SUBTOTAL(103,B$7:$B436))</f>
        <v>430</v>
      </c>
      <c r="B436" s="17" t="s">
        <v>1210</v>
      </c>
      <c r="C436" s="30" t="s">
        <v>1211</v>
      </c>
      <c r="D436" s="31" t="s">
        <v>374</v>
      </c>
      <c r="E436" s="20" t="s">
        <v>400</v>
      </c>
      <c r="F436" s="17" t="s">
        <v>28</v>
      </c>
      <c r="G436" s="17" t="s">
        <v>1169</v>
      </c>
      <c r="H436" s="17" t="s">
        <v>30</v>
      </c>
      <c r="I436" s="17" t="s">
        <v>30</v>
      </c>
      <c r="J436" s="17" t="s">
        <v>30</v>
      </c>
      <c r="K436" s="21">
        <v>8.1999999999999993</v>
      </c>
      <c r="L436" s="36">
        <v>120</v>
      </c>
      <c r="M436" s="22">
        <v>2.85</v>
      </c>
      <c r="N436" s="17" t="s">
        <v>40</v>
      </c>
      <c r="O436" s="32"/>
      <c r="P436" s="33" t="s">
        <v>974</v>
      </c>
      <c r="Q436" s="34" t="s">
        <v>975</v>
      </c>
      <c r="R436" s="34" t="s">
        <v>976</v>
      </c>
      <c r="S436" s="27"/>
      <c r="T436" s="28"/>
      <c r="U436" s="27" t="e">
        <v>#N/A</v>
      </c>
    </row>
    <row r="437" spans="1:22" ht="24" customHeight="1" x14ac:dyDescent="0.25">
      <c r="A437" s="16">
        <f>IF(B437&lt;&gt;"",SUBTOTAL(103,B$7:$B437))</f>
        <v>431</v>
      </c>
      <c r="B437" s="17" t="s">
        <v>1212</v>
      </c>
      <c r="C437" s="30" t="s">
        <v>511</v>
      </c>
      <c r="D437" s="31" t="s">
        <v>38</v>
      </c>
      <c r="E437" s="20" t="s">
        <v>915</v>
      </c>
      <c r="F437" s="17" t="s">
        <v>28</v>
      </c>
      <c r="G437" s="17" t="s">
        <v>1213</v>
      </c>
      <c r="H437" s="17" t="s">
        <v>30</v>
      </c>
      <c r="I437" s="17" t="s">
        <v>30</v>
      </c>
      <c r="J437" s="17" t="s">
        <v>30</v>
      </c>
      <c r="K437" s="21">
        <v>8.9</v>
      </c>
      <c r="L437" s="36">
        <v>120</v>
      </c>
      <c r="M437" s="22">
        <v>3.01</v>
      </c>
      <c r="N437" s="17" t="s">
        <v>40</v>
      </c>
      <c r="O437" s="32"/>
      <c r="P437" s="33" t="s">
        <v>1214</v>
      </c>
      <c r="Q437" s="34" t="s">
        <v>1215</v>
      </c>
      <c r="R437" s="34" t="s">
        <v>1216</v>
      </c>
      <c r="S437" s="27"/>
      <c r="T437" s="28"/>
      <c r="U437" s="27" t="e">
        <v>#N/A</v>
      </c>
      <c r="V437" s="29" t="s">
        <v>1217</v>
      </c>
    </row>
    <row r="438" spans="1:22" ht="24" customHeight="1" x14ac:dyDescent="0.25">
      <c r="A438" s="16">
        <f>IF(B438&lt;&gt;"",SUBTOTAL(103,B$7:$B438))</f>
        <v>432</v>
      </c>
      <c r="B438" s="17" t="s">
        <v>1218</v>
      </c>
      <c r="C438" s="30" t="s">
        <v>1219</v>
      </c>
      <c r="D438" s="31" t="s">
        <v>78</v>
      </c>
      <c r="E438" s="20" t="s">
        <v>1220</v>
      </c>
      <c r="F438" s="17" t="s">
        <v>28</v>
      </c>
      <c r="G438" s="17" t="s">
        <v>1213</v>
      </c>
      <c r="H438" s="17" t="s">
        <v>30</v>
      </c>
      <c r="I438" s="17" t="s">
        <v>30</v>
      </c>
      <c r="J438" s="17" t="s">
        <v>30</v>
      </c>
      <c r="K438" s="21">
        <v>8.6</v>
      </c>
      <c r="L438" s="36">
        <v>120</v>
      </c>
      <c r="M438" s="22">
        <v>2.8</v>
      </c>
      <c r="N438" s="17" t="s">
        <v>40</v>
      </c>
      <c r="O438" s="32"/>
      <c r="P438" s="33" t="s">
        <v>1214</v>
      </c>
      <c r="Q438" s="34" t="s">
        <v>1215</v>
      </c>
      <c r="R438" s="34" t="s">
        <v>1216</v>
      </c>
      <c r="S438" s="27"/>
      <c r="T438" s="28"/>
      <c r="U438" s="27" t="e">
        <v>#N/A</v>
      </c>
      <c r="V438" s="29" t="s">
        <v>1217</v>
      </c>
    </row>
    <row r="439" spans="1:22" ht="24" customHeight="1" x14ac:dyDescent="0.25">
      <c r="A439" s="16">
        <f>IF(B439&lt;&gt;"",SUBTOTAL(103,B$7:$B439))</f>
        <v>433</v>
      </c>
      <c r="B439" s="17" t="s">
        <v>1221</v>
      </c>
      <c r="C439" s="30" t="s">
        <v>1222</v>
      </c>
      <c r="D439" s="31" t="s">
        <v>47</v>
      </c>
      <c r="E439" s="20" t="s">
        <v>176</v>
      </c>
      <c r="F439" s="17" t="s">
        <v>28</v>
      </c>
      <c r="G439" s="17" t="s">
        <v>1223</v>
      </c>
      <c r="H439" s="17" t="s">
        <v>30</v>
      </c>
      <c r="I439" s="17" t="s">
        <v>30</v>
      </c>
      <c r="J439" s="17" t="s">
        <v>30</v>
      </c>
      <c r="K439" s="21">
        <v>8.5</v>
      </c>
      <c r="L439" s="36">
        <v>120</v>
      </c>
      <c r="M439" s="22">
        <v>2.86</v>
      </c>
      <c r="N439" s="17" t="s">
        <v>40</v>
      </c>
      <c r="O439" s="32"/>
      <c r="P439" s="33" t="s">
        <v>1214</v>
      </c>
      <c r="Q439" s="34" t="s">
        <v>1215</v>
      </c>
      <c r="R439" s="34" t="s">
        <v>1216</v>
      </c>
      <c r="S439" s="27"/>
      <c r="T439" s="28"/>
      <c r="U439" s="27" t="e">
        <v>#N/A</v>
      </c>
      <c r="V439" s="29" t="s">
        <v>1217</v>
      </c>
    </row>
    <row r="440" spans="1:22" ht="24" customHeight="1" x14ac:dyDescent="0.25">
      <c r="A440" s="16">
        <f>IF(B440&lt;&gt;"",SUBTOTAL(103,B$7:$B440))</f>
        <v>434</v>
      </c>
      <c r="B440" s="17" t="s">
        <v>1224</v>
      </c>
      <c r="C440" s="30" t="s">
        <v>1225</v>
      </c>
      <c r="D440" s="31" t="s">
        <v>677</v>
      </c>
      <c r="E440" s="20" t="s">
        <v>1226</v>
      </c>
      <c r="F440" s="17" t="s">
        <v>28</v>
      </c>
      <c r="G440" s="17" t="s">
        <v>1223</v>
      </c>
      <c r="H440" s="17" t="s">
        <v>30</v>
      </c>
      <c r="I440" s="17" t="s">
        <v>30</v>
      </c>
      <c r="J440" s="17" t="s">
        <v>30</v>
      </c>
      <c r="K440" s="21">
        <v>8.8000000000000007</v>
      </c>
      <c r="L440" s="36">
        <v>120</v>
      </c>
      <c r="M440" s="22">
        <v>3.05</v>
      </c>
      <c r="N440" s="17" t="s">
        <v>40</v>
      </c>
      <c r="O440" s="32"/>
      <c r="P440" s="33" t="s">
        <v>1214</v>
      </c>
      <c r="Q440" s="34" t="s">
        <v>1215</v>
      </c>
      <c r="R440" s="34" t="s">
        <v>1216</v>
      </c>
      <c r="S440" s="27"/>
      <c r="T440" s="28"/>
      <c r="U440" s="27" t="e">
        <v>#N/A</v>
      </c>
      <c r="V440" s="29" t="s">
        <v>1217</v>
      </c>
    </row>
    <row r="441" spans="1:22" ht="24" customHeight="1" x14ac:dyDescent="0.25">
      <c r="A441" s="16">
        <f>IF(B441&lt;&gt;"",SUBTOTAL(103,B$7:$B441))</f>
        <v>435</v>
      </c>
      <c r="B441" s="17" t="s">
        <v>1227</v>
      </c>
      <c r="C441" s="30" t="s">
        <v>1228</v>
      </c>
      <c r="D441" s="31" t="s">
        <v>605</v>
      </c>
      <c r="E441" s="20" t="s">
        <v>633</v>
      </c>
      <c r="F441" s="17" t="s">
        <v>28</v>
      </c>
      <c r="G441" s="17" t="s">
        <v>1223</v>
      </c>
      <c r="H441" s="17" t="s">
        <v>30</v>
      </c>
      <c r="I441" s="17" t="s">
        <v>30</v>
      </c>
      <c r="J441" s="17" t="s">
        <v>30</v>
      </c>
      <c r="K441" s="21">
        <v>8.5</v>
      </c>
      <c r="L441" s="36">
        <v>120</v>
      </c>
      <c r="M441" s="22">
        <v>3</v>
      </c>
      <c r="N441" s="17" t="s">
        <v>40</v>
      </c>
      <c r="O441" s="32"/>
      <c r="P441" s="33" t="s">
        <v>1214</v>
      </c>
      <c r="Q441" s="34" t="s">
        <v>1215</v>
      </c>
      <c r="R441" s="34" t="s">
        <v>1216</v>
      </c>
      <c r="S441" s="27" t="s">
        <v>50</v>
      </c>
      <c r="T441" s="28"/>
      <c r="U441" s="27" t="e">
        <v>#N/A</v>
      </c>
      <c r="V441" s="29" t="s">
        <v>1217</v>
      </c>
    </row>
    <row r="442" spans="1:22" ht="24" customHeight="1" x14ac:dyDescent="0.25">
      <c r="A442" s="16">
        <f>IF(B442&lt;&gt;"",SUBTOTAL(103,B$7:$B442))</f>
        <v>436</v>
      </c>
      <c r="B442" s="17" t="s">
        <v>1229</v>
      </c>
      <c r="C442" s="30" t="s">
        <v>1230</v>
      </c>
      <c r="D442" s="31" t="s">
        <v>307</v>
      </c>
      <c r="E442" s="20" t="s">
        <v>688</v>
      </c>
      <c r="F442" s="17" t="s">
        <v>28</v>
      </c>
      <c r="G442" s="17" t="s">
        <v>1223</v>
      </c>
      <c r="H442" s="17" t="s">
        <v>30</v>
      </c>
      <c r="I442" s="17" t="s">
        <v>30</v>
      </c>
      <c r="J442" s="17" t="s">
        <v>30</v>
      </c>
      <c r="K442" s="21">
        <v>9</v>
      </c>
      <c r="L442" s="36">
        <v>120</v>
      </c>
      <c r="M442" s="22">
        <v>3.06</v>
      </c>
      <c r="N442" s="17" t="s">
        <v>40</v>
      </c>
      <c r="O442" s="32"/>
      <c r="P442" s="33" t="s">
        <v>1214</v>
      </c>
      <c r="Q442" s="34" t="s">
        <v>1215</v>
      </c>
      <c r="R442" s="34" t="s">
        <v>1216</v>
      </c>
      <c r="S442" s="27" t="s">
        <v>50</v>
      </c>
      <c r="T442" s="28"/>
      <c r="U442" s="27" t="e">
        <v>#N/A</v>
      </c>
      <c r="V442" s="29" t="s">
        <v>1217</v>
      </c>
    </row>
    <row r="443" spans="1:22" ht="24" customHeight="1" x14ac:dyDescent="0.25">
      <c r="A443" s="16">
        <f>IF(B443&lt;&gt;"",SUBTOTAL(103,B$7:$B443))</f>
        <v>437</v>
      </c>
      <c r="B443" s="17" t="s">
        <v>1231</v>
      </c>
      <c r="C443" s="30" t="s">
        <v>1232</v>
      </c>
      <c r="D443" s="31" t="s">
        <v>1233</v>
      </c>
      <c r="E443" s="20" t="s">
        <v>1234</v>
      </c>
      <c r="F443" s="17" t="s">
        <v>55</v>
      </c>
      <c r="G443" s="17" t="s">
        <v>1223</v>
      </c>
      <c r="H443" s="17" t="s">
        <v>30</v>
      </c>
      <c r="I443" s="17" t="s">
        <v>30</v>
      </c>
      <c r="J443" s="17" t="s">
        <v>30</v>
      </c>
      <c r="K443" s="21">
        <v>8.8000000000000007</v>
      </c>
      <c r="L443" s="36">
        <v>120</v>
      </c>
      <c r="M443" s="22">
        <v>2.54</v>
      </c>
      <c r="N443" s="17" t="s">
        <v>40</v>
      </c>
      <c r="O443" s="32"/>
      <c r="P443" s="33" t="s">
        <v>1214</v>
      </c>
      <c r="Q443" s="34" t="s">
        <v>1215</v>
      </c>
      <c r="R443" s="34" t="s">
        <v>1216</v>
      </c>
      <c r="S443" s="27"/>
      <c r="T443" s="28"/>
      <c r="U443" s="27" t="e">
        <v>#N/A</v>
      </c>
      <c r="V443" s="29" t="s">
        <v>1217</v>
      </c>
    </row>
    <row r="444" spans="1:22" ht="24" customHeight="1" x14ac:dyDescent="0.25">
      <c r="A444" s="16">
        <f>IF(B444&lt;&gt;"",SUBTOTAL(103,B$7:$B444))</f>
        <v>438</v>
      </c>
      <c r="B444" s="17" t="s">
        <v>1235</v>
      </c>
      <c r="C444" s="30" t="s">
        <v>1236</v>
      </c>
      <c r="D444" s="31" t="s">
        <v>231</v>
      </c>
      <c r="E444" s="20" t="s">
        <v>1160</v>
      </c>
      <c r="F444" s="17" t="s">
        <v>28</v>
      </c>
      <c r="G444" s="17" t="s">
        <v>1223</v>
      </c>
      <c r="H444" s="17" t="s">
        <v>30</v>
      </c>
      <c r="I444" s="17" t="s">
        <v>30</v>
      </c>
      <c r="J444" s="17" t="s">
        <v>30</v>
      </c>
      <c r="K444" s="21">
        <v>8.3000000000000007</v>
      </c>
      <c r="L444" s="36">
        <v>120</v>
      </c>
      <c r="M444" s="22">
        <v>2.83</v>
      </c>
      <c r="N444" s="17" t="s">
        <v>40</v>
      </c>
      <c r="O444" s="32"/>
      <c r="P444" s="33" t="s">
        <v>1214</v>
      </c>
      <c r="Q444" s="34" t="s">
        <v>1215</v>
      </c>
      <c r="R444" s="34" t="s">
        <v>1216</v>
      </c>
      <c r="S444" s="27" t="s">
        <v>50</v>
      </c>
      <c r="T444" s="28"/>
      <c r="U444" s="27" t="e">
        <v>#N/A</v>
      </c>
      <c r="V444" s="29" t="s">
        <v>1217</v>
      </c>
    </row>
    <row r="445" spans="1:22" ht="24" customHeight="1" x14ac:dyDescent="0.25">
      <c r="A445" s="16">
        <f>IF(B445&lt;&gt;"",SUBTOTAL(103,B$7:$B445))</f>
        <v>439</v>
      </c>
      <c r="B445" s="17" t="s">
        <v>1237</v>
      </c>
      <c r="C445" s="30" t="s">
        <v>1238</v>
      </c>
      <c r="D445" s="31" t="s">
        <v>114</v>
      </c>
      <c r="E445" s="20" t="s">
        <v>717</v>
      </c>
      <c r="F445" s="17" t="s">
        <v>28</v>
      </c>
      <c r="G445" s="17" t="s">
        <v>1239</v>
      </c>
      <c r="H445" s="17" t="s">
        <v>30</v>
      </c>
      <c r="I445" s="17" t="s">
        <v>30</v>
      </c>
      <c r="J445" s="17" t="s">
        <v>30</v>
      </c>
      <c r="K445" s="21">
        <v>9</v>
      </c>
      <c r="L445" s="36">
        <v>120</v>
      </c>
      <c r="M445" s="22">
        <v>3.02</v>
      </c>
      <c r="N445" s="17" t="s">
        <v>40</v>
      </c>
      <c r="O445" s="32"/>
      <c r="P445" s="33" t="s">
        <v>1214</v>
      </c>
      <c r="Q445" s="34" t="s">
        <v>1215</v>
      </c>
      <c r="R445" s="34" t="s">
        <v>1216</v>
      </c>
      <c r="S445" s="27" t="s">
        <v>50</v>
      </c>
      <c r="T445" s="28"/>
      <c r="U445" s="27" t="e">
        <v>#N/A</v>
      </c>
      <c r="V445" s="29" t="s">
        <v>1217</v>
      </c>
    </row>
    <row r="446" spans="1:22" ht="24" customHeight="1" x14ac:dyDescent="0.25">
      <c r="A446" s="16">
        <f>IF(B446&lt;&gt;"",SUBTOTAL(103,B$7:$B446))</f>
        <v>440</v>
      </c>
      <c r="B446" s="17" t="s">
        <v>1240</v>
      </c>
      <c r="C446" s="30" t="s">
        <v>1241</v>
      </c>
      <c r="D446" s="31" t="s">
        <v>328</v>
      </c>
      <c r="E446" s="20" t="s">
        <v>107</v>
      </c>
      <c r="F446" s="17" t="s">
        <v>28</v>
      </c>
      <c r="G446" s="17" t="s">
        <v>1239</v>
      </c>
      <c r="H446" s="17" t="s">
        <v>30</v>
      </c>
      <c r="I446" s="17" t="s">
        <v>30</v>
      </c>
      <c r="J446" s="17" t="s">
        <v>30</v>
      </c>
      <c r="K446" s="21">
        <v>9.3000000000000007</v>
      </c>
      <c r="L446" s="36">
        <v>120</v>
      </c>
      <c r="M446" s="22">
        <v>3.15</v>
      </c>
      <c r="N446" s="17" t="s">
        <v>40</v>
      </c>
      <c r="O446" s="32"/>
      <c r="P446" s="33" t="s">
        <v>1214</v>
      </c>
      <c r="Q446" s="34" t="s">
        <v>1215</v>
      </c>
      <c r="R446" s="34" t="s">
        <v>1216</v>
      </c>
      <c r="S446" s="27"/>
      <c r="T446" s="28"/>
      <c r="U446" s="27" t="e">
        <v>#N/A</v>
      </c>
      <c r="V446" s="29" t="s">
        <v>1217</v>
      </c>
    </row>
    <row r="447" spans="1:22" ht="24" customHeight="1" x14ac:dyDescent="0.25">
      <c r="A447" s="16">
        <f>IF(B447&lt;&gt;"",SUBTOTAL(103,B$7:$B447))</f>
        <v>441</v>
      </c>
      <c r="B447" s="17" t="s">
        <v>1242</v>
      </c>
      <c r="C447" s="30" t="s">
        <v>1243</v>
      </c>
      <c r="D447" s="31" t="s">
        <v>66</v>
      </c>
      <c r="E447" s="20" t="s">
        <v>741</v>
      </c>
      <c r="F447" s="17" t="s">
        <v>55</v>
      </c>
      <c r="G447" s="17" t="s">
        <v>1244</v>
      </c>
      <c r="H447" s="17" t="s">
        <v>30</v>
      </c>
      <c r="I447" s="17" t="s">
        <v>30</v>
      </c>
      <c r="J447" s="37" t="s">
        <v>30</v>
      </c>
      <c r="K447" s="21">
        <v>8.1999999999999993</v>
      </c>
      <c r="L447" s="36">
        <v>120</v>
      </c>
      <c r="M447" s="22">
        <v>2.62</v>
      </c>
      <c r="N447" s="17" t="s">
        <v>40</v>
      </c>
      <c r="O447" s="32"/>
      <c r="P447" s="33" t="s">
        <v>1214</v>
      </c>
      <c r="Q447" s="34" t="s">
        <v>1215</v>
      </c>
      <c r="R447" s="34" t="s">
        <v>1216</v>
      </c>
      <c r="S447" s="27" t="s">
        <v>50</v>
      </c>
      <c r="T447" s="28"/>
      <c r="U447" s="27" t="e">
        <v>#N/A</v>
      </c>
      <c r="V447" s="29" t="s">
        <v>1217</v>
      </c>
    </row>
    <row r="448" spans="1:22" ht="24" customHeight="1" x14ac:dyDescent="0.25">
      <c r="A448" s="16">
        <f>IF(B448&lt;&gt;"",SUBTOTAL(103,B$7:$B448))</f>
        <v>442</v>
      </c>
      <c r="B448" s="17" t="s">
        <v>1245</v>
      </c>
      <c r="C448" s="30" t="s">
        <v>1246</v>
      </c>
      <c r="D448" s="31" t="s">
        <v>78</v>
      </c>
      <c r="E448" s="20" t="s">
        <v>1032</v>
      </c>
      <c r="F448" s="17" t="s">
        <v>28</v>
      </c>
      <c r="G448" s="17" t="s">
        <v>1244</v>
      </c>
      <c r="H448" s="17" t="s">
        <v>30</v>
      </c>
      <c r="I448" s="17" t="s">
        <v>30</v>
      </c>
      <c r="J448" s="17" t="s">
        <v>30</v>
      </c>
      <c r="K448" s="21">
        <v>9</v>
      </c>
      <c r="L448" s="36">
        <v>122</v>
      </c>
      <c r="M448" s="22">
        <v>3.31</v>
      </c>
      <c r="N448" s="17" t="s">
        <v>75</v>
      </c>
      <c r="O448" s="32"/>
      <c r="P448" s="33" t="s">
        <v>1214</v>
      </c>
      <c r="Q448" s="34" t="s">
        <v>1215</v>
      </c>
      <c r="R448" s="34" t="s">
        <v>1216</v>
      </c>
      <c r="S448" s="27"/>
      <c r="T448" s="28"/>
      <c r="U448" s="27" t="e">
        <v>#N/A</v>
      </c>
      <c r="V448" s="29" t="s">
        <v>1217</v>
      </c>
    </row>
    <row r="449" spans="1:22" ht="24" customHeight="1" x14ac:dyDescent="0.25">
      <c r="A449" s="16">
        <f>IF(B449&lt;&gt;"",SUBTOTAL(103,B$7:$B449))</f>
        <v>443</v>
      </c>
      <c r="B449" s="17" t="s">
        <v>1247</v>
      </c>
      <c r="C449" s="30" t="s">
        <v>1248</v>
      </c>
      <c r="D449" s="31" t="s">
        <v>78</v>
      </c>
      <c r="E449" s="20" t="s">
        <v>1249</v>
      </c>
      <c r="F449" s="17" t="s">
        <v>28</v>
      </c>
      <c r="G449" s="17" t="s">
        <v>1244</v>
      </c>
      <c r="H449" s="17" t="s">
        <v>30</v>
      </c>
      <c r="I449" s="17" t="s">
        <v>30</v>
      </c>
      <c r="J449" s="17" t="s">
        <v>30</v>
      </c>
      <c r="K449" s="21">
        <v>8.1999999999999993</v>
      </c>
      <c r="L449" s="36">
        <v>120</v>
      </c>
      <c r="M449" s="22">
        <v>2.99</v>
      </c>
      <c r="N449" s="17" t="s">
        <v>40</v>
      </c>
      <c r="O449" s="32"/>
      <c r="P449" s="33" t="s">
        <v>1214</v>
      </c>
      <c r="Q449" s="34" t="s">
        <v>1215</v>
      </c>
      <c r="R449" s="34" t="s">
        <v>1216</v>
      </c>
      <c r="S449" s="27" t="s">
        <v>50</v>
      </c>
      <c r="T449" s="28"/>
      <c r="U449" s="27" t="e">
        <v>#N/A</v>
      </c>
      <c r="V449" s="29" t="s">
        <v>1217</v>
      </c>
    </row>
    <row r="450" spans="1:22" ht="24" customHeight="1" x14ac:dyDescent="0.25">
      <c r="A450" s="16">
        <f>IF(B450&lt;&gt;"",SUBTOTAL(103,B$7:$B450))</f>
        <v>444</v>
      </c>
      <c r="B450" s="17" t="s">
        <v>1250</v>
      </c>
      <c r="C450" s="30" t="s">
        <v>1251</v>
      </c>
      <c r="D450" s="31" t="s">
        <v>1252</v>
      </c>
      <c r="E450" s="20" t="s">
        <v>609</v>
      </c>
      <c r="F450" s="17" t="s">
        <v>28</v>
      </c>
      <c r="G450" s="17" t="s">
        <v>1244</v>
      </c>
      <c r="H450" s="17" t="s">
        <v>30</v>
      </c>
      <c r="I450" s="17" t="s">
        <v>30</v>
      </c>
      <c r="J450" s="17" t="s">
        <v>30</v>
      </c>
      <c r="K450" s="21">
        <v>8.9</v>
      </c>
      <c r="L450" s="36">
        <v>120</v>
      </c>
      <c r="M450" s="22">
        <v>2.97</v>
      </c>
      <c r="N450" s="17" t="s">
        <v>40</v>
      </c>
      <c r="O450" s="32"/>
      <c r="P450" s="33" t="s">
        <v>1214</v>
      </c>
      <c r="Q450" s="34" t="s">
        <v>1215</v>
      </c>
      <c r="R450" s="34" t="s">
        <v>1216</v>
      </c>
      <c r="S450" s="27"/>
      <c r="T450" s="28"/>
      <c r="U450" s="27" t="e">
        <v>#N/A</v>
      </c>
      <c r="V450" s="29" t="s">
        <v>1217</v>
      </c>
    </row>
    <row r="451" spans="1:22" ht="24" customHeight="1" x14ac:dyDescent="0.25">
      <c r="A451" s="16">
        <f>IF(B451&lt;&gt;"",SUBTOTAL(103,B$7:$B451))</f>
        <v>445</v>
      </c>
      <c r="B451" s="17" t="s">
        <v>1253</v>
      </c>
      <c r="C451" s="30" t="s">
        <v>1254</v>
      </c>
      <c r="D451" s="31" t="s">
        <v>139</v>
      </c>
      <c r="E451" s="20" t="s">
        <v>1255</v>
      </c>
      <c r="F451" s="17" t="s">
        <v>28</v>
      </c>
      <c r="G451" s="17" t="s">
        <v>1244</v>
      </c>
      <c r="H451" s="17" t="s">
        <v>30</v>
      </c>
      <c r="I451" s="17" t="s">
        <v>30</v>
      </c>
      <c r="J451" s="17" t="s">
        <v>30</v>
      </c>
      <c r="K451" s="21">
        <v>8.5</v>
      </c>
      <c r="L451" s="36">
        <v>120</v>
      </c>
      <c r="M451" s="22">
        <v>2.84</v>
      </c>
      <c r="N451" s="17" t="s">
        <v>40</v>
      </c>
      <c r="O451" s="32"/>
      <c r="P451" s="33" t="s">
        <v>1214</v>
      </c>
      <c r="Q451" s="34" t="s">
        <v>1215</v>
      </c>
      <c r="R451" s="34" t="s">
        <v>1216</v>
      </c>
      <c r="S451" s="27"/>
      <c r="T451" s="28"/>
      <c r="U451" s="27" t="e">
        <v>#N/A</v>
      </c>
      <c r="V451" s="29" t="s">
        <v>1217</v>
      </c>
    </row>
    <row r="452" spans="1:22" ht="24" customHeight="1" x14ac:dyDescent="0.25">
      <c r="A452" s="16">
        <f>IF(B452&lt;&gt;"",SUBTOTAL(103,B$7:$B452))</f>
        <v>446</v>
      </c>
      <c r="B452" s="17" t="s">
        <v>1256</v>
      </c>
      <c r="C452" s="30" t="s">
        <v>42</v>
      </c>
      <c r="D452" s="31" t="s">
        <v>114</v>
      </c>
      <c r="E452" s="20" t="s">
        <v>1257</v>
      </c>
      <c r="F452" s="17" t="s">
        <v>28</v>
      </c>
      <c r="G452" s="17" t="s">
        <v>1244</v>
      </c>
      <c r="H452" s="17" t="s">
        <v>30</v>
      </c>
      <c r="I452" s="17" t="s">
        <v>30</v>
      </c>
      <c r="J452" s="17" t="s">
        <v>30</v>
      </c>
      <c r="K452" s="21">
        <v>8.6999999999999993</v>
      </c>
      <c r="L452" s="36">
        <v>120</v>
      </c>
      <c r="M452" s="22">
        <v>3.05</v>
      </c>
      <c r="N452" s="17" t="s">
        <v>40</v>
      </c>
      <c r="O452" s="32"/>
      <c r="P452" s="33" t="s">
        <v>1214</v>
      </c>
      <c r="Q452" s="34" t="s">
        <v>1215</v>
      </c>
      <c r="R452" s="34" t="s">
        <v>1216</v>
      </c>
      <c r="S452" s="27" t="s">
        <v>50</v>
      </c>
      <c r="T452" s="28"/>
      <c r="U452" s="27" t="e">
        <v>#N/A</v>
      </c>
      <c r="V452" s="29" t="s">
        <v>1217</v>
      </c>
    </row>
    <row r="453" spans="1:22" ht="24" customHeight="1" x14ac:dyDescent="0.25">
      <c r="A453" s="16">
        <f>IF(B453&lt;&gt;"",SUBTOTAL(103,B$7:$B453))</f>
        <v>447</v>
      </c>
      <c r="B453" s="17" t="s">
        <v>1258</v>
      </c>
      <c r="C453" s="30" t="s">
        <v>1259</v>
      </c>
      <c r="D453" s="31" t="s">
        <v>398</v>
      </c>
      <c r="E453" s="20" t="s">
        <v>1260</v>
      </c>
      <c r="F453" s="17" t="s">
        <v>28</v>
      </c>
      <c r="G453" s="17" t="s">
        <v>1244</v>
      </c>
      <c r="H453" s="17" t="s">
        <v>30</v>
      </c>
      <c r="I453" s="17" t="s">
        <v>30</v>
      </c>
      <c r="J453" s="17" t="s">
        <v>30</v>
      </c>
      <c r="K453" s="21">
        <v>8.8000000000000007</v>
      </c>
      <c r="L453" s="36">
        <v>120</v>
      </c>
      <c r="M453" s="22">
        <v>2.66</v>
      </c>
      <c r="N453" s="17" t="s">
        <v>40</v>
      </c>
      <c r="O453" s="32"/>
      <c r="P453" s="33" t="s">
        <v>1214</v>
      </c>
      <c r="Q453" s="34" t="s">
        <v>1215</v>
      </c>
      <c r="R453" s="34" t="s">
        <v>1216</v>
      </c>
      <c r="S453" s="27"/>
      <c r="T453" s="28"/>
      <c r="U453" s="27" t="e">
        <v>#N/A</v>
      </c>
      <c r="V453" s="29" t="s">
        <v>1217</v>
      </c>
    </row>
    <row r="454" spans="1:22" ht="24.75" customHeight="1" x14ac:dyDescent="0.25">
      <c r="A454" s="16">
        <f>IF(B454&lt;&gt;"",SUBTOTAL(103,B$7:$B454))</f>
        <v>448</v>
      </c>
      <c r="B454" s="17" t="s">
        <v>1261</v>
      </c>
      <c r="C454" s="30" t="s">
        <v>511</v>
      </c>
      <c r="D454" s="31" t="s">
        <v>134</v>
      </c>
      <c r="E454" s="20" t="s">
        <v>135</v>
      </c>
      <c r="F454" s="17" t="s">
        <v>28</v>
      </c>
      <c r="G454" s="17" t="s">
        <v>1262</v>
      </c>
      <c r="H454" s="17" t="s">
        <v>30</v>
      </c>
      <c r="I454" s="17" t="s">
        <v>30</v>
      </c>
      <c r="J454" s="17" t="s">
        <v>30</v>
      </c>
      <c r="K454" s="21">
        <v>9.5</v>
      </c>
      <c r="L454" s="36">
        <v>120</v>
      </c>
      <c r="M454" s="22">
        <v>3.04</v>
      </c>
      <c r="N454" s="17" t="s">
        <v>40</v>
      </c>
      <c r="O454" s="32"/>
      <c r="P454" s="33" t="s">
        <v>1263</v>
      </c>
      <c r="Q454" s="34" t="s">
        <v>33</v>
      </c>
      <c r="R454" s="34" t="s">
        <v>1264</v>
      </c>
      <c r="S454" s="27"/>
      <c r="T454" s="28"/>
      <c r="U454" s="27" t="e">
        <v>#N/A</v>
      </c>
      <c r="V454" s="29" t="s">
        <v>35</v>
      </c>
    </row>
    <row r="455" spans="1:22" ht="24.75" customHeight="1" x14ac:dyDescent="0.25">
      <c r="A455" s="16">
        <f>IF(B455&lt;&gt;"",SUBTOTAL(103,B$7:$B455))</f>
        <v>449</v>
      </c>
      <c r="B455" s="17" t="s">
        <v>1265</v>
      </c>
      <c r="C455" s="30" t="s">
        <v>1266</v>
      </c>
      <c r="D455" s="31" t="s">
        <v>47</v>
      </c>
      <c r="E455" s="20" t="s">
        <v>322</v>
      </c>
      <c r="F455" s="17" t="s">
        <v>28</v>
      </c>
      <c r="G455" s="17" t="s">
        <v>1267</v>
      </c>
      <c r="H455" s="17" t="s">
        <v>30</v>
      </c>
      <c r="I455" s="17" t="s">
        <v>30</v>
      </c>
      <c r="J455" s="17" t="s">
        <v>30</v>
      </c>
      <c r="K455" s="21">
        <v>8</v>
      </c>
      <c r="L455" s="36">
        <v>120</v>
      </c>
      <c r="M455" s="22">
        <v>2.44</v>
      </c>
      <c r="N455" s="17" t="s">
        <v>194</v>
      </c>
      <c r="O455" s="32"/>
      <c r="P455" s="33" t="s">
        <v>1263</v>
      </c>
      <c r="Q455" s="34" t="s">
        <v>33</v>
      </c>
      <c r="R455" s="34" t="s">
        <v>1264</v>
      </c>
      <c r="S455" s="27"/>
      <c r="T455" s="28"/>
      <c r="U455" s="27" t="e">
        <v>#N/A</v>
      </c>
      <c r="V455" s="29" t="s">
        <v>35</v>
      </c>
    </row>
    <row r="456" spans="1:22" ht="24.75" customHeight="1" x14ac:dyDescent="0.25">
      <c r="A456" s="16">
        <f>IF(B456&lt;&gt;"",SUBTOTAL(103,B$7:$B456))</f>
        <v>450</v>
      </c>
      <c r="B456" s="17" t="s">
        <v>1268</v>
      </c>
      <c r="C456" s="30" t="s">
        <v>1269</v>
      </c>
      <c r="D456" s="31" t="s">
        <v>1270</v>
      </c>
      <c r="E456" s="20" t="s">
        <v>1125</v>
      </c>
      <c r="F456" s="17" t="s">
        <v>55</v>
      </c>
      <c r="G456" s="17" t="s">
        <v>1267</v>
      </c>
      <c r="H456" s="17" t="s">
        <v>30</v>
      </c>
      <c r="I456" s="17" t="s">
        <v>30</v>
      </c>
      <c r="J456" s="17" t="s">
        <v>30</v>
      </c>
      <c r="K456" s="21">
        <v>8</v>
      </c>
      <c r="L456" s="36">
        <v>120</v>
      </c>
      <c r="M456" s="22">
        <v>2.63</v>
      </c>
      <c r="N456" s="17" t="s">
        <v>40</v>
      </c>
      <c r="O456" s="32"/>
      <c r="P456" s="33" t="s">
        <v>1263</v>
      </c>
      <c r="Q456" s="34" t="s">
        <v>33</v>
      </c>
      <c r="R456" s="34" t="s">
        <v>1264</v>
      </c>
      <c r="S456" s="27"/>
      <c r="T456" s="28"/>
      <c r="U456" s="27" t="e">
        <v>#N/A</v>
      </c>
      <c r="V456" s="29" t="s">
        <v>35</v>
      </c>
    </row>
    <row r="457" spans="1:22" ht="24.75" customHeight="1" x14ac:dyDescent="0.25">
      <c r="A457" s="16">
        <f>IF(B457&lt;&gt;"",SUBTOTAL(103,B$7:$B457))</f>
        <v>451</v>
      </c>
      <c r="B457" s="17" t="s">
        <v>1271</v>
      </c>
      <c r="C457" s="30" t="s">
        <v>1272</v>
      </c>
      <c r="D457" s="31" t="s">
        <v>78</v>
      </c>
      <c r="E457" s="20" t="s">
        <v>1273</v>
      </c>
      <c r="F457" s="17" t="s">
        <v>28</v>
      </c>
      <c r="G457" s="17" t="s">
        <v>1267</v>
      </c>
      <c r="H457" s="17" t="s">
        <v>30</v>
      </c>
      <c r="I457" s="17" t="s">
        <v>30</v>
      </c>
      <c r="J457" s="17" t="s">
        <v>30</v>
      </c>
      <c r="K457" s="21">
        <v>9.5</v>
      </c>
      <c r="L457" s="36">
        <v>120</v>
      </c>
      <c r="M457" s="22">
        <v>2.95</v>
      </c>
      <c r="N457" s="17" t="s">
        <v>40</v>
      </c>
      <c r="O457" s="32"/>
      <c r="P457" s="33" t="s">
        <v>1263</v>
      </c>
      <c r="Q457" s="34" t="s">
        <v>33</v>
      </c>
      <c r="R457" s="34" t="s">
        <v>1264</v>
      </c>
      <c r="S457" s="27"/>
      <c r="T457" s="28"/>
      <c r="U457" s="27" t="e">
        <v>#N/A</v>
      </c>
      <c r="V457" s="29" t="s">
        <v>35</v>
      </c>
    </row>
    <row r="458" spans="1:22" ht="27" customHeight="1" x14ac:dyDescent="0.25">
      <c r="A458" s="16">
        <f>IF(B458&lt;&gt;"",SUBTOTAL(103,B$7:$B458))</f>
        <v>452</v>
      </c>
      <c r="B458" s="17" t="s">
        <v>1274</v>
      </c>
      <c r="C458" s="30" t="s">
        <v>1275</v>
      </c>
      <c r="D458" s="31" t="s">
        <v>1276</v>
      </c>
      <c r="E458" s="20" t="s">
        <v>91</v>
      </c>
      <c r="F458" s="17" t="s">
        <v>55</v>
      </c>
      <c r="G458" s="17" t="s">
        <v>1277</v>
      </c>
      <c r="H458" s="17" t="s">
        <v>30</v>
      </c>
      <c r="I458" s="17" t="s">
        <v>30</v>
      </c>
      <c r="J458" s="17" t="s">
        <v>30</v>
      </c>
      <c r="K458" s="21">
        <v>9.1999999999999993</v>
      </c>
      <c r="L458" s="36">
        <v>120</v>
      </c>
      <c r="M458" s="22">
        <v>2.58</v>
      </c>
      <c r="N458" s="17" t="s">
        <v>40</v>
      </c>
      <c r="O458" s="32"/>
      <c r="P458" s="33" t="s">
        <v>1278</v>
      </c>
      <c r="Q458" s="34" t="s">
        <v>1279</v>
      </c>
      <c r="R458" s="34" t="s">
        <v>1280</v>
      </c>
      <c r="S458" s="27" t="s">
        <v>50</v>
      </c>
      <c r="T458" s="28"/>
      <c r="U458" s="27" t="e">
        <v>#N/A</v>
      </c>
      <c r="V458" s="29" t="s">
        <v>1281</v>
      </c>
    </row>
    <row r="459" spans="1:22" ht="27" customHeight="1" x14ac:dyDescent="0.25">
      <c r="A459" s="16">
        <f>IF(B459&lt;&gt;"",SUBTOTAL(103,B$7:$B459))</f>
        <v>453</v>
      </c>
      <c r="B459" s="17" t="s">
        <v>1282</v>
      </c>
      <c r="C459" s="30" t="s">
        <v>464</v>
      </c>
      <c r="D459" s="31" t="s">
        <v>307</v>
      </c>
      <c r="E459" s="20" t="s">
        <v>523</v>
      </c>
      <c r="F459" s="17" t="s">
        <v>28</v>
      </c>
      <c r="G459" s="17" t="s">
        <v>1277</v>
      </c>
      <c r="H459" s="17" t="s">
        <v>30</v>
      </c>
      <c r="I459" s="17" t="s">
        <v>30</v>
      </c>
      <c r="J459" s="17" t="s">
        <v>30</v>
      </c>
      <c r="K459" s="21">
        <v>8.6999999999999993</v>
      </c>
      <c r="L459" s="36">
        <v>120</v>
      </c>
      <c r="M459" s="22">
        <v>3.06</v>
      </c>
      <c r="N459" s="17" t="s">
        <v>40</v>
      </c>
      <c r="O459" s="32"/>
      <c r="P459" s="33" t="s">
        <v>1278</v>
      </c>
      <c r="Q459" s="34" t="s">
        <v>1279</v>
      </c>
      <c r="R459" s="34" t="s">
        <v>1280</v>
      </c>
      <c r="S459" s="27"/>
      <c r="T459" s="28"/>
      <c r="U459" s="27" t="e">
        <v>#N/A</v>
      </c>
      <c r="V459" s="29" t="s">
        <v>1281</v>
      </c>
    </row>
    <row r="460" spans="1:22" ht="27" customHeight="1" x14ac:dyDescent="0.25">
      <c r="A460" s="16">
        <f>IF(B460&lt;&gt;"",SUBTOTAL(103,B$7:$B460))</f>
        <v>454</v>
      </c>
      <c r="B460" s="17" t="s">
        <v>1283</v>
      </c>
      <c r="C460" s="30" t="s">
        <v>1243</v>
      </c>
      <c r="D460" s="31" t="s">
        <v>374</v>
      </c>
      <c r="E460" s="20" t="s">
        <v>741</v>
      </c>
      <c r="F460" s="17" t="s">
        <v>55</v>
      </c>
      <c r="G460" s="17" t="s">
        <v>1277</v>
      </c>
      <c r="H460" s="17" t="s">
        <v>30</v>
      </c>
      <c r="I460" s="17" t="s">
        <v>30</v>
      </c>
      <c r="J460" s="17" t="s">
        <v>30</v>
      </c>
      <c r="K460" s="21">
        <v>8.6999999999999993</v>
      </c>
      <c r="L460" s="36">
        <v>120</v>
      </c>
      <c r="M460" s="22">
        <v>3.04</v>
      </c>
      <c r="N460" s="17" t="s">
        <v>40</v>
      </c>
      <c r="O460" s="32"/>
      <c r="P460" s="33" t="s">
        <v>1278</v>
      </c>
      <c r="Q460" s="34" t="s">
        <v>1279</v>
      </c>
      <c r="R460" s="34" t="s">
        <v>1280</v>
      </c>
      <c r="S460" s="27" t="s">
        <v>50</v>
      </c>
      <c r="T460" s="28"/>
      <c r="U460" s="27" t="e">
        <v>#N/A</v>
      </c>
      <c r="V460" s="29" t="s">
        <v>1281</v>
      </c>
    </row>
    <row r="461" spans="1:22" ht="27" customHeight="1" x14ac:dyDescent="0.25">
      <c r="A461" s="16">
        <f>IF(B461&lt;&gt;"",SUBTOTAL(103,B$7:$B461))</f>
        <v>455</v>
      </c>
      <c r="B461" s="17" t="s">
        <v>1284</v>
      </c>
      <c r="C461" s="30" t="s">
        <v>1285</v>
      </c>
      <c r="D461" s="31" t="s">
        <v>422</v>
      </c>
      <c r="E461" s="20" t="s">
        <v>1286</v>
      </c>
      <c r="F461" s="17" t="s">
        <v>28</v>
      </c>
      <c r="G461" s="17" t="s">
        <v>1287</v>
      </c>
      <c r="H461" s="17" t="s">
        <v>30</v>
      </c>
      <c r="I461" s="17" t="s">
        <v>30</v>
      </c>
      <c r="J461" s="17" t="s">
        <v>30</v>
      </c>
      <c r="K461" s="21">
        <v>8.5</v>
      </c>
      <c r="L461" s="36">
        <v>120</v>
      </c>
      <c r="M461" s="22">
        <v>3.27</v>
      </c>
      <c r="N461" s="17" t="s">
        <v>75</v>
      </c>
      <c r="O461" s="32"/>
      <c r="P461" s="33" t="s">
        <v>1278</v>
      </c>
      <c r="Q461" s="34" t="s">
        <v>1279</v>
      </c>
      <c r="R461" s="34" t="s">
        <v>1280</v>
      </c>
      <c r="S461" s="27"/>
      <c r="T461" s="28"/>
      <c r="U461" s="27" t="e">
        <v>#N/A</v>
      </c>
      <c r="V461" s="29" t="s">
        <v>1281</v>
      </c>
    </row>
    <row r="462" spans="1:22" ht="27" customHeight="1" x14ac:dyDescent="0.25">
      <c r="A462" s="16">
        <f>IF(B462&lt;&gt;"",SUBTOTAL(103,B$7:$B462))</f>
        <v>456</v>
      </c>
      <c r="B462" s="17" t="s">
        <v>1288</v>
      </c>
      <c r="C462" s="30" t="s">
        <v>42</v>
      </c>
      <c r="D462" s="31" t="s">
        <v>467</v>
      </c>
      <c r="E462" s="20" t="s">
        <v>1289</v>
      </c>
      <c r="F462" s="17" t="s">
        <v>28</v>
      </c>
      <c r="G462" s="17" t="s">
        <v>1287</v>
      </c>
      <c r="H462" s="17" t="s">
        <v>30</v>
      </c>
      <c r="I462" s="17" t="s">
        <v>30</v>
      </c>
      <c r="J462" s="17" t="s">
        <v>30</v>
      </c>
      <c r="K462" s="21">
        <v>9.3000000000000007</v>
      </c>
      <c r="L462" s="36">
        <v>120</v>
      </c>
      <c r="M462" s="22">
        <v>2.86</v>
      </c>
      <c r="N462" s="17" t="s">
        <v>40</v>
      </c>
      <c r="O462" s="32"/>
      <c r="P462" s="33" t="s">
        <v>1278</v>
      </c>
      <c r="Q462" s="34" t="s">
        <v>1279</v>
      </c>
      <c r="R462" s="34" t="s">
        <v>1280</v>
      </c>
      <c r="S462" s="27"/>
      <c r="T462" s="28"/>
      <c r="U462" s="27" t="e">
        <v>#N/A</v>
      </c>
      <c r="V462" s="29" t="s">
        <v>1281</v>
      </c>
    </row>
    <row r="463" spans="1:22" ht="27" customHeight="1" x14ac:dyDescent="0.25">
      <c r="A463" s="16">
        <f>IF(B463&lt;&gt;"",SUBTOTAL(103,B$7:$B463))</f>
        <v>457</v>
      </c>
      <c r="B463" s="17" t="s">
        <v>1290</v>
      </c>
      <c r="C463" s="30" t="s">
        <v>213</v>
      </c>
      <c r="D463" s="31" t="s">
        <v>966</v>
      </c>
      <c r="E463" s="20" t="s">
        <v>609</v>
      </c>
      <c r="F463" s="17" t="s">
        <v>28</v>
      </c>
      <c r="G463" s="17" t="s">
        <v>1287</v>
      </c>
      <c r="H463" s="17" t="s">
        <v>30</v>
      </c>
      <c r="I463" s="17" t="s">
        <v>30</v>
      </c>
      <c r="J463" s="17" t="s">
        <v>30</v>
      </c>
      <c r="K463" s="21">
        <v>9</v>
      </c>
      <c r="L463" s="36">
        <v>120</v>
      </c>
      <c r="M463" s="22">
        <v>3.5</v>
      </c>
      <c r="N463" s="17" t="s">
        <v>75</v>
      </c>
      <c r="O463" s="32"/>
      <c r="P463" s="33" t="s">
        <v>1278</v>
      </c>
      <c r="Q463" s="34" t="s">
        <v>1279</v>
      </c>
      <c r="R463" s="34" t="s">
        <v>1280</v>
      </c>
      <c r="S463" s="27"/>
      <c r="T463" s="28"/>
      <c r="U463" s="27" t="e">
        <v>#N/A</v>
      </c>
      <c r="V463" s="29" t="s">
        <v>1281</v>
      </c>
    </row>
    <row r="464" spans="1:22" ht="27" customHeight="1" x14ac:dyDescent="0.25">
      <c r="A464" s="16">
        <f>IF(B464&lt;&gt;"",SUBTOTAL(103,B$7:$B464))</f>
        <v>458</v>
      </c>
      <c r="B464" s="17" t="s">
        <v>1291</v>
      </c>
      <c r="C464" s="30" t="s">
        <v>1292</v>
      </c>
      <c r="D464" s="31" t="s">
        <v>285</v>
      </c>
      <c r="E464" s="20" t="s">
        <v>182</v>
      </c>
      <c r="F464" s="17" t="s">
        <v>28</v>
      </c>
      <c r="G464" s="17" t="s">
        <v>1287</v>
      </c>
      <c r="H464" s="17" t="s">
        <v>30</v>
      </c>
      <c r="I464" s="17" t="s">
        <v>30</v>
      </c>
      <c r="J464" s="17" t="s">
        <v>30</v>
      </c>
      <c r="K464" s="21">
        <v>9.5</v>
      </c>
      <c r="L464" s="36">
        <v>120</v>
      </c>
      <c r="M464" s="22">
        <v>2.82</v>
      </c>
      <c r="N464" s="17" t="s">
        <v>40</v>
      </c>
      <c r="O464" s="32"/>
      <c r="P464" s="33" t="s">
        <v>1278</v>
      </c>
      <c r="Q464" s="34" t="s">
        <v>1279</v>
      </c>
      <c r="R464" s="34" t="s">
        <v>1280</v>
      </c>
      <c r="S464" s="27"/>
      <c r="T464" s="28"/>
      <c r="U464" s="27" t="e">
        <v>#N/A</v>
      </c>
      <c r="V464" s="29" t="s">
        <v>1281</v>
      </c>
    </row>
    <row r="465" spans="1:22" ht="27" customHeight="1" x14ac:dyDescent="0.25">
      <c r="A465" s="16">
        <f>IF(B465&lt;&gt;"",SUBTOTAL(103,B$7:$B465))</f>
        <v>459</v>
      </c>
      <c r="B465" s="17" t="s">
        <v>1293</v>
      </c>
      <c r="C465" s="30" t="s">
        <v>1294</v>
      </c>
      <c r="D465" s="31" t="s">
        <v>1295</v>
      </c>
      <c r="E465" s="20" t="s">
        <v>1296</v>
      </c>
      <c r="F465" s="17" t="s">
        <v>55</v>
      </c>
      <c r="G465" s="17" t="s">
        <v>1287</v>
      </c>
      <c r="H465" s="17" t="s">
        <v>30</v>
      </c>
      <c r="I465" s="17" t="s">
        <v>30</v>
      </c>
      <c r="J465" s="17" t="s">
        <v>30</v>
      </c>
      <c r="K465" s="21">
        <v>8.6</v>
      </c>
      <c r="L465" s="36">
        <v>120</v>
      </c>
      <c r="M465" s="22">
        <v>2.72</v>
      </c>
      <c r="N465" s="17" t="s">
        <v>40</v>
      </c>
      <c r="O465" s="32"/>
      <c r="P465" s="33" t="s">
        <v>1278</v>
      </c>
      <c r="Q465" s="34" t="s">
        <v>1279</v>
      </c>
      <c r="R465" s="34" t="s">
        <v>1280</v>
      </c>
      <c r="S465" s="27" t="s">
        <v>50</v>
      </c>
      <c r="T465" s="28"/>
      <c r="U465" s="27" t="e">
        <v>#N/A</v>
      </c>
      <c r="V465" s="29" t="s">
        <v>1281</v>
      </c>
    </row>
    <row r="466" spans="1:22" ht="27" customHeight="1" x14ac:dyDescent="0.25">
      <c r="A466" s="16">
        <f>IF(B466&lt;&gt;"",SUBTOTAL(103,B$7:$B466))</f>
        <v>460</v>
      </c>
      <c r="B466" s="17" t="s">
        <v>1297</v>
      </c>
      <c r="C466" s="30" t="s">
        <v>1298</v>
      </c>
      <c r="D466" s="31" t="s">
        <v>803</v>
      </c>
      <c r="E466" s="20" t="s">
        <v>1149</v>
      </c>
      <c r="F466" s="17" t="s">
        <v>55</v>
      </c>
      <c r="G466" s="17" t="s">
        <v>1299</v>
      </c>
      <c r="H466" s="17" t="s">
        <v>30</v>
      </c>
      <c r="I466" s="17" t="s">
        <v>30</v>
      </c>
      <c r="J466" s="17" t="s">
        <v>30</v>
      </c>
      <c r="K466" s="21">
        <v>8.1</v>
      </c>
      <c r="L466" s="36">
        <v>120</v>
      </c>
      <c r="M466" s="22">
        <v>2.42</v>
      </c>
      <c r="N466" s="17" t="s">
        <v>194</v>
      </c>
      <c r="O466" s="32"/>
      <c r="P466" s="33" t="s">
        <v>1278</v>
      </c>
      <c r="Q466" s="34" t="s">
        <v>1279</v>
      </c>
      <c r="R466" s="34" t="s">
        <v>1280</v>
      </c>
      <c r="S466" s="27" t="s">
        <v>50</v>
      </c>
      <c r="T466" s="28"/>
      <c r="U466" s="27" t="e">
        <v>#N/A</v>
      </c>
      <c r="V466" s="29" t="s">
        <v>1281</v>
      </c>
    </row>
    <row r="467" spans="1:22" ht="27" customHeight="1" x14ac:dyDescent="0.25">
      <c r="A467" s="16">
        <f>IF(B467&lt;&gt;"",SUBTOTAL(103,B$7:$B467))</f>
        <v>461</v>
      </c>
      <c r="B467" s="17" t="s">
        <v>1300</v>
      </c>
      <c r="C467" s="30" t="s">
        <v>1301</v>
      </c>
      <c r="D467" s="31" t="s">
        <v>78</v>
      </c>
      <c r="E467" s="20" t="s">
        <v>1012</v>
      </c>
      <c r="F467" s="17" t="s">
        <v>28</v>
      </c>
      <c r="G467" s="17" t="s">
        <v>1299</v>
      </c>
      <c r="H467" s="17" t="s">
        <v>30</v>
      </c>
      <c r="I467" s="17" t="s">
        <v>30</v>
      </c>
      <c r="J467" s="17" t="s">
        <v>30</v>
      </c>
      <c r="K467" s="21">
        <v>9</v>
      </c>
      <c r="L467" s="36">
        <v>120</v>
      </c>
      <c r="M467" s="22">
        <v>2.83</v>
      </c>
      <c r="N467" s="17" t="s">
        <v>40</v>
      </c>
      <c r="O467" s="32"/>
      <c r="P467" s="33" t="s">
        <v>1278</v>
      </c>
      <c r="Q467" s="34" t="s">
        <v>1279</v>
      </c>
      <c r="R467" s="34" t="s">
        <v>1280</v>
      </c>
      <c r="S467" s="27"/>
      <c r="T467" s="28"/>
      <c r="U467" s="27" t="e">
        <v>#N/A</v>
      </c>
      <c r="V467" s="29" t="s">
        <v>1281</v>
      </c>
    </row>
    <row r="468" spans="1:22" ht="27" customHeight="1" x14ac:dyDescent="0.25">
      <c r="A468" s="16">
        <f>IF(B468&lt;&gt;"",SUBTOTAL(103,B$7:$B468))</f>
        <v>462</v>
      </c>
      <c r="B468" s="17" t="s">
        <v>1302</v>
      </c>
      <c r="C468" s="30" t="s">
        <v>1303</v>
      </c>
      <c r="D468" s="31" t="s">
        <v>102</v>
      </c>
      <c r="E468" s="20" t="s">
        <v>956</v>
      </c>
      <c r="F468" s="17" t="s">
        <v>28</v>
      </c>
      <c r="G468" s="17" t="s">
        <v>1299</v>
      </c>
      <c r="H468" s="17" t="s">
        <v>30</v>
      </c>
      <c r="I468" s="17" t="s">
        <v>30</v>
      </c>
      <c r="J468" s="17" t="s">
        <v>30</v>
      </c>
      <c r="K468" s="21">
        <v>9.1999999999999993</v>
      </c>
      <c r="L468" s="36">
        <v>120</v>
      </c>
      <c r="M468" s="22">
        <v>3.21</v>
      </c>
      <c r="N468" s="17" t="s">
        <v>75</v>
      </c>
      <c r="O468" s="32"/>
      <c r="P468" s="33" t="s">
        <v>1278</v>
      </c>
      <c r="Q468" s="34" t="s">
        <v>1279</v>
      </c>
      <c r="R468" s="34" t="s">
        <v>1280</v>
      </c>
      <c r="S468" s="27" t="s">
        <v>50</v>
      </c>
      <c r="T468" s="28"/>
      <c r="U468" s="27" t="e">
        <v>#N/A</v>
      </c>
      <c r="V468" s="29" t="s">
        <v>1281</v>
      </c>
    </row>
    <row r="469" spans="1:22" ht="27" customHeight="1" x14ac:dyDescent="0.25">
      <c r="A469" s="16">
        <f>IF(B469&lt;&gt;"",SUBTOTAL(103,B$7:$B469))</f>
        <v>463</v>
      </c>
      <c r="B469" s="17" t="s">
        <v>1304</v>
      </c>
      <c r="C469" s="30" t="s">
        <v>42</v>
      </c>
      <c r="D469" s="31" t="s">
        <v>348</v>
      </c>
      <c r="E469" s="20" t="s">
        <v>1305</v>
      </c>
      <c r="F469" s="17" t="s">
        <v>28</v>
      </c>
      <c r="G469" s="17" t="s">
        <v>1299</v>
      </c>
      <c r="H469" s="17" t="s">
        <v>30</v>
      </c>
      <c r="I469" s="17" t="s">
        <v>30</v>
      </c>
      <c r="J469" s="17" t="s">
        <v>30</v>
      </c>
      <c r="K469" s="21">
        <v>9.6999999999999993</v>
      </c>
      <c r="L469" s="36">
        <v>121</v>
      </c>
      <c r="M469" s="22">
        <v>3.62</v>
      </c>
      <c r="N469" s="17" t="s">
        <v>31</v>
      </c>
      <c r="O469" s="32"/>
      <c r="P469" s="33" t="s">
        <v>1278</v>
      </c>
      <c r="Q469" s="34" t="s">
        <v>1279</v>
      </c>
      <c r="R469" s="34" t="s">
        <v>1280</v>
      </c>
      <c r="S469" s="27"/>
      <c r="T469" s="28"/>
      <c r="U469" s="27" t="e">
        <v>#N/A</v>
      </c>
      <c r="V469" s="29" t="s">
        <v>1281</v>
      </c>
    </row>
    <row r="470" spans="1:22" ht="27" customHeight="1" x14ac:dyDescent="0.25">
      <c r="A470" s="16">
        <f>IF(B470&lt;&gt;"",SUBTOTAL(103,B$7:$B470))</f>
        <v>464</v>
      </c>
      <c r="B470" s="17" t="s">
        <v>1306</v>
      </c>
      <c r="C470" s="30" t="s">
        <v>42</v>
      </c>
      <c r="D470" s="31" t="s">
        <v>134</v>
      </c>
      <c r="E470" s="20" t="s">
        <v>681</v>
      </c>
      <c r="F470" s="17" t="s">
        <v>28</v>
      </c>
      <c r="G470" s="17" t="s">
        <v>1307</v>
      </c>
      <c r="H470" s="17" t="s">
        <v>30</v>
      </c>
      <c r="I470" s="17" t="s">
        <v>30</v>
      </c>
      <c r="J470" s="17" t="s">
        <v>30</v>
      </c>
      <c r="K470" s="21">
        <v>8.6999999999999993</v>
      </c>
      <c r="L470" s="36">
        <v>120</v>
      </c>
      <c r="M470" s="22">
        <v>3.05</v>
      </c>
      <c r="N470" s="17" t="s">
        <v>40</v>
      </c>
      <c r="O470" s="32"/>
      <c r="P470" s="33" t="s">
        <v>1278</v>
      </c>
      <c r="Q470" s="34" t="s">
        <v>1279</v>
      </c>
      <c r="R470" s="34" t="s">
        <v>1280</v>
      </c>
      <c r="S470" s="27"/>
      <c r="T470" s="28"/>
      <c r="U470" s="27" t="e">
        <v>#N/A</v>
      </c>
      <c r="V470" s="29" t="s">
        <v>1281</v>
      </c>
    </row>
    <row r="471" spans="1:22" ht="27" customHeight="1" x14ac:dyDescent="0.25">
      <c r="A471" s="16">
        <f>IF(B471&lt;&gt;"",SUBTOTAL(103,B$7:$B471))</f>
        <v>465</v>
      </c>
      <c r="B471" s="17" t="s">
        <v>1308</v>
      </c>
      <c r="C471" s="30" t="s">
        <v>1309</v>
      </c>
      <c r="D471" s="31" t="s">
        <v>185</v>
      </c>
      <c r="E471" s="20" t="s">
        <v>1310</v>
      </c>
      <c r="F471" s="17" t="s">
        <v>28</v>
      </c>
      <c r="G471" s="17" t="s">
        <v>1307</v>
      </c>
      <c r="H471" s="17" t="s">
        <v>30</v>
      </c>
      <c r="I471" s="17" t="s">
        <v>30</v>
      </c>
      <c r="J471" s="17" t="s">
        <v>30</v>
      </c>
      <c r="K471" s="21">
        <v>8.5</v>
      </c>
      <c r="L471" s="36">
        <v>120</v>
      </c>
      <c r="M471" s="22">
        <v>2.59</v>
      </c>
      <c r="N471" s="17" t="s">
        <v>40</v>
      </c>
      <c r="O471" s="32"/>
      <c r="P471" s="33" t="s">
        <v>1278</v>
      </c>
      <c r="Q471" s="34" t="s">
        <v>1279</v>
      </c>
      <c r="R471" s="34" t="s">
        <v>1280</v>
      </c>
      <c r="S471" s="27" t="s">
        <v>50</v>
      </c>
      <c r="T471" s="28"/>
      <c r="U471" s="27" t="e">
        <v>#N/A</v>
      </c>
      <c r="V471" s="29" t="s">
        <v>1281</v>
      </c>
    </row>
    <row r="472" spans="1:22" ht="27" customHeight="1" x14ac:dyDescent="0.25">
      <c r="A472" s="16">
        <f>IF(B472&lt;&gt;"",SUBTOTAL(103,B$7:$B472))</f>
        <v>466</v>
      </c>
      <c r="B472" s="17" t="s">
        <v>1311</v>
      </c>
      <c r="C472" s="30" t="s">
        <v>1312</v>
      </c>
      <c r="D472" s="31" t="s">
        <v>1313</v>
      </c>
      <c r="E472" s="20" t="s">
        <v>335</v>
      </c>
      <c r="F472" s="17" t="s">
        <v>55</v>
      </c>
      <c r="G472" s="17" t="s">
        <v>1307</v>
      </c>
      <c r="H472" s="17" t="s">
        <v>30</v>
      </c>
      <c r="I472" s="17" t="s">
        <v>30</v>
      </c>
      <c r="J472" s="17" t="s">
        <v>30</v>
      </c>
      <c r="K472" s="21">
        <v>8.1999999999999993</v>
      </c>
      <c r="L472" s="36">
        <v>120</v>
      </c>
      <c r="M472" s="22">
        <v>2.54</v>
      </c>
      <c r="N472" s="17" t="s">
        <v>40</v>
      </c>
      <c r="O472" s="32"/>
      <c r="P472" s="33" t="s">
        <v>1278</v>
      </c>
      <c r="Q472" s="34" t="s">
        <v>1279</v>
      </c>
      <c r="R472" s="34" t="s">
        <v>1280</v>
      </c>
      <c r="S472" s="27" t="s">
        <v>50</v>
      </c>
      <c r="T472" s="28"/>
      <c r="U472" s="27" t="e">
        <v>#N/A</v>
      </c>
      <c r="V472" s="29" t="s">
        <v>1281</v>
      </c>
    </row>
    <row r="473" spans="1:22" ht="27" customHeight="1" x14ac:dyDescent="0.25">
      <c r="A473" s="16">
        <f>IF(B473&lt;&gt;"",SUBTOTAL(103,B$7:$B473))</f>
        <v>467</v>
      </c>
      <c r="B473" s="17" t="s">
        <v>1314</v>
      </c>
      <c r="C473" s="30" t="s">
        <v>225</v>
      </c>
      <c r="D473" s="31" t="s">
        <v>411</v>
      </c>
      <c r="E473" s="20" t="s">
        <v>1119</v>
      </c>
      <c r="F473" s="17" t="s">
        <v>28</v>
      </c>
      <c r="G473" s="17" t="s">
        <v>1307</v>
      </c>
      <c r="H473" s="17" t="s">
        <v>30</v>
      </c>
      <c r="I473" s="17" t="s">
        <v>30</v>
      </c>
      <c r="J473" s="17" t="s">
        <v>30</v>
      </c>
      <c r="K473" s="21">
        <v>8.3000000000000007</v>
      </c>
      <c r="L473" s="36">
        <v>120</v>
      </c>
      <c r="M473" s="22">
        <v>2.86</v>
      </c>
      <c r="N473" s="17" t="s">
        <v>40</v>
      </c>
      <c r="O473" s="32"/>
      <c r="P473" s="33" t="s">
        <v>1278</v>
      </c>
      <c r="Q473" s="34" t="s">
        <v>1279</v>
      </c>
      <c r="R473" s="34" t="s">
        <v>1280</v>
      </c>
      <c r="S473" s="27"/>
      <c r="T473" s="28"/>
      <c r="U473" s="27" t="e">
        <v>#N/A</v>
      </c>
      <c r="V473" s="29" t="s">
        <v>1281</v>
      </c>
    </row>
    <row r="474" spans="1:22" ht="26.25" customHeight="1" x14ac:dyDescent="0.25">
      <c r="A474" s="16">
        <f>IF(B474&lt;&gt;"",SUBTOTAL(103,B$7:$B474))</f>
        <v>468</v>
      </c>
      <c r="B474" s="17" t="s">
        <v>1315</v>
      </c>
      <c r="C474" s="30" t="s">
        <v>1316</v>
      </c>
      <c r="D474" s="31" t="s">
        <v>134</v>
      </c>
      <c r="E474" s="20" t="s">
        <v>574</v>
      </c>
      <c r="F474" s="17" t="s">
        <v>28</v>
      </c>
      <c r="G474" s="17" t="s">
        <v>1317</v>
      </c>
      <c r="H474" s="17" t="s">
        <v>30</v>
      </c>
      <c r="I474" s="17" t="s">
        <v>30</v>
      </c>
      <c r="J474" s="17" t="s">
        <v>30</v>
      </c>
      <c r="K474" s="21">
        <v>8</v>
      </c>
      <c r="L474" s="36">
        <v>120</v>
      </c>
      <c r="M474" s="22">
        <v>2.85</v>
      </c>
      <c r="N474" s="17" t="s">
        <v>40</v>
      </c>
      <c r="O474" s="32"/>
      <c r="P474" s="33" t="s">
        <v>1318</v>
      </c>
      <c r="Q474" s="34" t="s">
        <v>417</v>
      </c>
      <c r="R474" s="34" t="s">
        <v>1319</v>
      </c>
      <c r="S474" s="27" t="s">
        <v>50</v>
      </c>
      <c r="T474" s="28"/>
      <c r="U474" s="27" t="e">
        <v>#N/A</v>
      </c>
      <c r="V474" s="29" t="s">
        <v>419</v>
      </c>
    </row>
    <row r="475" spans="1:22" ht="26.25" customHeight="1" x14ac:dyDescent="0.25">
      <c r="A475" s="16">
        <f>IF(B475&lt;&gt;"",SUBTOTAL(103,B$7:$B475))</f>
        <v>469</v>
      </c>
      <c r="B475" s="17" t="s">
        <v>1320</v>
      </c>
      <c r="C475" s="30" t="s">
        <v>432</v>
      </c>
      <c r="D475" s="31" t="s">
        <v>157</v>
      </c>
      <c r="E475" s="20" t="s">
        <v>481</v>
      </c>
      <c r="F475" s="17" t="s">
        <v>28</v>
      </c>
      <c r="G475" s="17" t="s">
        <v>1317</v>
      </c>
      <c r="H475" s="17" t="s">
        <v>30</v>
      </c>
      <c r="I475" s="17" t="s">
        <v>30</v>
      </c>
      <c r="J475" s="17" t="s">
        <v>30</v>
      </c>
      <c r="K475" s="21">
        <v>8.5</v>
      </c>
      <c r="L475" s="36">
        <v>120</v>
      </c>
      <c r="M475" s="22">
        <v>3.04</v>
      </c>
      <c r="N475" s="17" t="s">
        <v>40</v>
      </c>
      <c r="O475" s="32"/>
      <c r="P475" s="33" t="s">
        <v>1318</v>
      </c>
      <c r="Q475" s="34" t="s">
        <v>417</v>
      </c>
      <c r="R475" s="34" t="s">
        <v>1319</v>
      </c>
      <c r="S475" s="27"/>
      <c r="T475" s="28"/>
      <c r="U475" s="27" t="e">
        <v>#N/A</v>
      </c>
      <c r="V475" s="29" t="s">
        <v>419</v>
      </c>
    </row>
    <row r="476" spans="1:22" ht="26.25" customHeight="1" x14ac:dyDescent="0.25">
      <c r="A476" s="16">
        <f>IF(B476&lt;&gt;"",SUBTOTAL(103,B$7:$B476))</f>
        <v>470</v>
      </c>
      <c r="B476" s="17" t="s">
        <v>1321</v>
      </c>
      <c r="C476" s="30" t="s">
        <v>939</v>
      </c>
      <c r="D476" s="31" t="s">
        <v>921</v>
      </c>
      <c r="E476" s="20" t="s">
        <v>1322</v>
      </c>
      <c r="F476" s="17" t="s">
        <v>55</v>
      </c>
      <c r="G476" s="17" t="s">
        <v>1317</v>
      </c>
      <c r="H476" s="17" t="s">
        <v>30</v>
      </c>
      <c r="I476" s="17" t="s">
        <v>30</v>
      </c>
      <c r="J476" s="17" t="s">
        <v>30</v>
      </c>
      <c r="K476" s="21">
        <v>8.5</v>
      </c>
      <c r="L476" s="36">
        <v>120</v>
      </c>
      <c r="M476" s="22">
        <v>2.5499999999999998</v>
      </c>
      <c r="N476" s="17" t="s">
        <v>40</v>
      </c>
      <c r="O476" s="32"/>
      <c r="P476" s="33" t="s">
        <v>1318</v>
      </c>
      <c r="Q476" s="34" t="s">
        <v>417</v>
      </c>
      <c r="R476" s="34" t="s">
        <v>1319</v>
      </c>
      <c r="S476" s="27"/>
      <c r="T476" s="28"/>
      <c r="U476" s="27" t="e">
        <v>#N/A</v>
      </c>
      <c r="V476" s="29" t="s">
        <v>419</v>
      </c>
    </row>
    <row r="477" spans="1:22" ht="26.25" customHeight="1" x14ac:dyDescent="0.25">
      <c r="A477" s="16">
        <f>IF(B477&lt;&gt;"",SUBTOTAL(103,B$7:$B477))</f>
        <v>471</v>
      </c>
      <c r="B477" s="17" t="s">
        <v>1323</v>
      </c>
      <c r="C477" s="30" t="s">
        <v>42</v>
      </c>
      <c r="D477" s="31" t="s">
        <v>1324</v>
      </c>
      <c r="E477" s="20" t="s">
        <v>189</v>
      </c>
      <c r="F477" s="17" t="s">
        <v>28</v>
      </c>
      <c r="G477" s="17" t="s">
        <v>1317</v>
      </c>
      <c r="H477" s="17" t="s">
        <v>30</v>
      </c>
      <c r="I477" s="17" t="s">
        <v>30</v>
      </c>
      <c r="J477" s="17" t="s">
        <v>30</v>
      </c>
      <c r="K477" s="21">
        <v>8.5</v>
      </c>
      <c r="L477" s="36">
        <v>120</v>
      </c>
      <c r="M477" s="22">
        <v>3.49</v>
      </c>
      <c r="N477" s="17" t="s">
        <v>75</v>
      </c>
      <c r="O477" s="32"/>
      <c r="P477" s="33" t="s">
        <v>1318</v>
      </c>
      <c r="Q477" s="34" t="s">
        <v>417</v>
      </c>
      <c r="R477" s="34" t="s">
        <v>1319</v>
      </c>
      <c r="S477" s="27"/>
      <c r="T477" s="28"/>
      <c r="U477" s="27" t="e">
        <v>#N/A</v>
      </c>
      <c r="V477" s="29" t="s">
        <v>419</v>
      </c>
    </row>
    <row r="478" spans="1:22" ht="26.25" customHeight="1" x14ac:dyDescent="0.25">
      <c r="A478" s="16">
        <f>IF(B478&lt;&gt;"",SUBTOTAL(103,B$7:$B478))</f>
        <v>472</v>
      </c>
      <c r="B478" s="17" t="s">
        <v>1325</v>
      </c>
      <c r="C478" s="30" t="s">
        <v>42</v>
      </c>
      <c r="D478" s="31" t="s">
        <v>321</v>
      </c>
      <c r="E478" s="20" t="s">
        <v>412</v>
      </c>
      <c r="F478" s="17" t="s">
        <v>28</v>
      </c>
      <c r="G478" s="17" t="s">
        <v>1317</v>
      </c>
      <c r="H478" s="17" t="s">
        <v>30</v>
      </c>
      <c r="I478" s="17" t="s">
        <v>30</v>
      </c>
      <c r="J478" s="17" t="s">
        <v>30</v>
      </c>
      <c r="K478" s="21">
        <v>8.6</v>
      </c>
      <c r="L478" s="36">
        <v>120</v>
      </c>
      <c r="M478" s="22">
        <v>3.2</v>
      </c>
      <c r="N478" s="17" t="s">
        <v>75</v>
      </c>
      <c r="O478" s="32"/>
      <c r="P478" s="33" t="s">
        <v>1318</v>
      </c>
      <c r="Q478" s="34" t="s">
        <v>417</v>
      </c>
      <c r="R478" s="34" t="s">
        <v>1319</v>
      </c>
      <c r="S478" s="27" t="s">
        <v>50</v>
      </c>
      <c r="T478" s="28"/>
      <c r="U478" s="27" t="e">
        <v>#N/A</v>
      </c>
      <c r="V478" s="29" t="s">
        <v>419</v>
      </c>
    </row>
    <row r="479" spans="1:22" ht="26.25" customHeight="1" x14ac:dyDescent="0.25">
      <c r="A479" s="16">
        <f>IF(B479&lt;&gt;"",SUBTOTAL(103,B$7:$B479))</f>
        <v>473</v>
      </c>
      <c r="B479" s="17" t="s">
        <v>1326</v>
      </c>
      <c r="C479" s="30" t="s">
        <v>1162</v>
      </c>
      <c r="D479" s="31" t="s">
        <v>368</v>
      </c>
      <c r="E479" s="20" t="s">
        <v>1057</v>
      </c>
      <c r="F479" s="17" t="s">
        <v>28</v>
      </c>
      <c r="G479" s="17" t="s">
        <v>1317</v>
      </c>
      <c r="H479" s="17" t="s">
        <v>30</v>
      </c>
      <c r="I479" s="17" t="s">
        <v>30</v>
      </c>
      <c r="J479" s="17" t="s">
        <v>30</v>
      </c>
      <c r="K479" s="21">
        <v>8</v>
      </c>
      <c r="L479" s="36">
        <v>120</v>
      </c>
      <c r="M479" s="22">
        <v>2.96</v>
      </c>
      <c r="N479" s="17" t="s">
        <v>40</v>
      </c>
      <c r="O479" s="32"/>
      <c r="P479" s="33" t="s">
        <v>1318</v>
      </c>
      <c r="Q479" s="34" t="s">
        <v>417</v>
      </c>
      <c r="R479" s="34" t="s">
        <v>1319</v>
      </c>
      <c r="S479" s="27" t="s">
        <v>50</v>
      </c>
      <c r="T479" s="28"/>
      <c r="U479" s="27" t="e">
        <v>#N/A</v>
      </c>
      <c r="V479" s="29" t="s">
        <v>419</v>
      </c>
    </row>
    <row r="480" spans="1:22" ht="26.25" customHeight="1" x14ac:dyDescent="0.25">
      <c r="A480" s="16">
        <f>IF(B480&lt;&gt;"",SUBTOTAL(103,B$7:$B480))</f>
        <v>474</v>
      </c>
      <c r="B480" s="17" t="s">
        <v>1327</v>
      </c>
      <c r="C480" s="30" t="s">
        <v>1328</v>
      </c>
      <c r="D480" s="31" t="s">
        <v>139</v>
      </c>
      <c r="E480" s="20" t="s">
        <v>1329</v>
      </c>
      <c r="F480" s="17" t="s">
        <v>55</v>
      </c>
      <c r="G480" s="17" t="s">
        <v>1330</v>
      </c>
      <c r="H480" s="17" t="s">
        <v>30</v>
      </c>
      <c r="I480" s="17" t="s">
        <v>30</v>
      </c>
      <c r="J480" s="17" t="s">
        <v>30</v>
      </c>
      <c r="K480" s="21">
        <v>8.5</v>
      </c>
      <c r="L480" s="36">
        <v>120</v>
      </c>
      <c r="M480" s="22">
        <v>2.4500000000000002</v>
      </c>
      <c r="N480" s="17" t="s">
        <v>194</v>
      </c>
      <c r="O480" s="32"/>
      <c r="P480" s="33" t="s">
        <v>1318</v>
      </c>
      <c r="Q480" s="34" t="s">
        <v>417</v>
      </c>
      <c r="R480" s="34" t="s">
        <v>1319</v>
      </c>
      <c r="S480" s="27" t="s">
        <v>50</v>
      </c>
      <c r="T480" s="28"/>
      <c r="U480" s="27" t="e">
        <v>#N/A</v>
      </c>
      <c r="V480" s="29" t="s">
        <v>419</v>
      </c>
    </row>
    <row r="481" spans="1:22" ht="26.25" customHeight="1" x14ac:dyDescent="0.25">
      <c r="A481" s="16">
        <f>IF(B481&lt;&gt;"",SUBTOTAL(103,B$7:$B481))</f>
        <v>475</v>
      </c>
      <c r="B481" s="17" t="s">
        <v>1331</v>
      </c>
      <c r="C481" s="30" t="s">
        <v>1332</v>
      </c>
      <c r="D481" s="31" t="s">
        <v>1333</v>
      </c>
      <c r="E481" s="20" t="s">
        <v>495</v>
      </c>
      <c r="F481" s="17" t="s">
        <v>28</v>
      </c>
      <c r="G481" s="17" t="s">
        <v>1330</v>
      </c>
      <c r="H481" s="17" t="s">
        <v>30</v>
      </c>
      <c r="I481" s="17" t="s">
        <v>30</v>
      </c>
      <c r="J481" s="17" t="s">
        <v>30</v>
      </c>
      <c r="K481" s="21">
        <v>8.5</v>
      </c>
      <c r="L481" s="36">
        <v>120</v>
      </c>
      <c r="M481" s="22">
        <v>3.04</v>
      </c>
      <c r="N481" s="17" t="s">
        <v>40</v>
      </c>
      <c r="O481" s="32"/>
      <c r="P481" s="33" t="s">
        <v>1318</v>
      </c>
      <c r="Q481" s="34" t="s">
        <v>417</v>
      </c>
      <c r="R481" s="34" t="s">
        <v>1319</v>
      </c>
      <c r="S481" s="27" t="s">
        <v>50</v>
      </c>
      <c r="T481" s="28"/>
      <c r="U481" s="27" t="e">
        <v>#N/A</v>
      </c>
      <c r="V481" s="29" t="s">
        <v>419</v>
      </c>
    </row>
    <row r="482" spans="1:22" ht="26.25" customHeight="1" x14ac:dyDescent="0.25">
      <c r="A482" s="16">
        <f>IF(B482&lt;&gt;"",SUBTOTAL(103,B$7:$B482))</f>
        <v>476</v>
      </c>
      <c r="B482" s="17" t="s">
        <v>1334</v>
      </c>
      <c r="C482" s="30" t="s">
        <v>527</v>
      </c>
      <c r="D482" s="31" t="s">
        <v>47</v>
      </c>
      <c r="E482" s="20" t="s">
        <v>1335</v>
      </c>
      <c r="F482" s="17" t="s">
        <v>28</v>
      </c>
      <c r="G482" s="17" t="s">
        <v>1336</v>
      </c>
      <c r="H482" s="17" t="s">
        <v>30</v>
      </c>
      <c r="I482" s="17" t="s">
        <v>30</v>
      </c>
      <c r="J482" s="17" t="s">
        <v>30</v>
      </c>
      <c r="K482" s="21">
        <v>8.3000000000000007</v>
      </c>
      <c r="L482" s="36">
        <v>120</v>
      </c>
      <c r="M482" s="22">
        <v>2.63</v>
      </c>
      <c r="N482" s="17" t="s">
        <v>40</v>
      </c>
      <c r="O482" s="32"/>
      <c r="P482" s="33" t="s">
        <v>1318</v>
      </c>
      <c r="Q482" s="34" t="s">
        <v>417</v>
      </c>
      <c r="R482" s="34" t="s">
        <v>1319</v>
      </c>
      <c r="S482" s="27" t="s">
        <v>50</v>
      </c>
      <c r="T482" s="28"/>
      <c r="U482" s="27" t="e">
        <v>#N/A</v>
      </c>
      <c r="V482" s="29" t="s">
        <v>419</v>
      </c>
    </row>
    <row r="483" spans="1:22" ht="26.25" customHeight="1" x14ac:dyDescent="0.25">
      <c r="A483" s="16">
        <f>IF(B483&lt;&gt;"",SUBTOTAL(103,B$7:$B483))</f>
        <v>477</v>
      </c>
      <c r="B483" s="17" t="s">
        <v>1337</v>
      </c>
      <c r="C483" s="30" t="s">
        <v>421</v>
      </c>
      <c r="D483" s="31" t="s">
        <v>172</v>
      </c>
      <c r="E483" s="20" t="s">
        <v>1338</v>
      </c>
      <c r="F483" s="17" t="s">
        <v>28</v>
      </c>
      <c r="G483" s="17" t="s">
        <v>1336</v>
      </c>
      <c r="H483" s="17" t="s">
        <v>30</v>
      </c>
      <c r="I483" s="17" t="s">
        <v>30</v>
      </c>
      <c r="J483" s="17" t="s">
        <v>30</v>
      </c>
      <c r="K483" s="21">
        <v>8.8000000000000007</v>
      </c>
      <c r="L483" s="36">
        <v>120</v>
      </c>
      <c r="M483" s="22">
        <v>2.96</v>
      </c>
      <c r="N483" s="17" t="s">
        <v>40</v>
      </c>
      <c r="O483" s="32"/>
      <c r="P483" s="33" t="s">
        <v>1318</v>
      </c>
      <c r="Q483" s="34" t="s">
        <v>417</v>
      </c>
      <c r="R483" s="34" t="s">
        <v>1319</v>
      </c>
      <c r="S483" s="27" t="s">
        <v>50</v>
      </c>
      <c r="T483" s="28"/>
      <c r="U483" s="27" t="e">
        <v>#N/A</v>
      </c>
      <c r="V483" s="29" t="s">
        <v>419</v>
      </c>
    </row>
    <row r="484" spans="1:22" ht="26.25" customHeight="1" x14ac:dyDescent="0.25">
      <c r="A484" s="16">
        <f>IF(B484&lt;&gt;"",SUBTOTAL(103,B$7:$B484))</f>
        <v>478</v>
      </c>
      <c r="B484" s="17" t="s">
        <v>1339</v>
      </c>
      <c r="C484" s="30" t="s">
        <v>1340</v>
      </c>
      <c r="D484" s="31" t="s">
        <v>1341</v>
      </c>
      <c r="E484" s="20" t="s">
        <v>99</v>
      </c>
      <c r="F484" s="17" t="s">
        <v>28</v>
      </c>
      <c r="G484" s="17" t="s">
        <v>1336</v>
      </c>
      <c r="H484" s="17" t="s">
        <v>30</v>
      </c>
      <c r="I484" s="17" t="s">
        <v>30</v>
      </c>
      <c r="J484" s="17" t="s">
        <v>30</v>
      </c>
      <c r="K484" s="21">
        <v>8.6</v>
      </c>
      <c r="L484" s="36">
        <v>120</v>
      </c>
      <c r="M484" s="22">
        <v>3.26</v>
      </c>
      <c r="N484" s="17" t="s">
        <v>75</v>
      </c>
      <c r="O484" s="32"/>
      <c r="P484" s="33" t="s">
        <v>1318</v>
      </c>
      <c r="Q484" s="34" t="s">
        <v>417</v>
      </c>
      <c r="R484" s="34" t="s">
        <v>1319</v>
      </c>
      <c r="S484" s="27" t="s">
        <v>50</v>
      </c>
      <c r="T484" s="28"/>
      <c r="U484" s="27" t="e">
        <v>#N/A</v>
      </c>
      <c r="V484" s="29" t="s">
        <v>419</v>
      </c>
    </row>
    <row r="485" spans="1:22" ht="26.25" customHeight="1" x14ac:dyDescent="0.25">
      <c r="A485" s="16">
        <f>IF(B485&lt;&gt;"",SUBTOTAL(103,B$7:$B485))</f>
        <v>479</v>
      </c>
      <c r="B485" s="17" t="s">
        <v>1342</v>
      </c>
      <c r="C485" s="30" t="s">
        <v>1343</v>
      </c>
      <c r="D485" s="31" t="s">
        <v>792</v>
      </c>
      <c r="E485" s="20" t="s">
        <v>691</v>
      </c>
      <c r="F485" s="17" t="s">
        <v>28</v>
      </c>
      <c r="G485" s="17" t="s">
        <v>1336</v>
      </c>
      <c r="H485" s="17" t="s">
        <v>30</v>
      </c>
      <c r="I485" s="17" t="s">
        <v>30</v>
      </c>
      <c r="J485" s="17" t="s">
        <v>30</v>
      </c>
      <c r="K485" s="21">
        <v>8.8000000000000007</v>
      </c>
      <c r="L485" s="36">
        <v>120</v>
      </c>
      <c r="M485" s="22">
        <v>3.16</v>
      </c>
      <c r="N485" s="17" t="s">
        <v>40</v>
      </c>
      <c r="O485" s="32"/>
      <c r="P485" s="33" t="s">
        <v>1318</v>
      </c>
      <c r="Q485" s="34" t="s">
        <v>417</v>
      </c>
      <c r="R485" s="34" t="s">
        <v>1319</v>
      </c>
      <c r="S485" s="27"/>
      <c r="T485" s="28"/>
      <c r="U485" s="27" t="e">
        <v>#N/A</v>
      </c>
      <c r="V485" s="29" t="s">
        <v>419</v>
      </c>
    </row>
    <row r="486" spans="1:22" ht="26.25" customHeight="1" x14ac:dyDescent="0.25">
      <c r="A486" s="16">
        <f>IF(B486&lt;&gt;"",SUBTOTAL(103,B$7:$B486))</f>
        <v>480</v>
      </c>
      <c r="B486" s="17" t="s">
        <v>1344</v>
      </c>
      <c r="C486" s="30" t="s">
        <v>1345</v>
      </c>
      <c r="D486" s="31" t="s">
        <v>385</v>
      </c>
      <c r="E486" s="20" t="s">
        <v>1160</v>
      </c>
      <c r="F486" s="17" t="s">
        <v>28</v>
      </c>
      <c r="G486" s="17" t="s">
        <v>1336</v>
      </c>
      <c r="H486" s="17" t="s">
        <v>30</v>
      </c>
      <c r="I486" s="17" t="s">
        <v>30</v>
      </c>
      <c r="J486" s="17" t="s">
        <v>30</v>
      </c>
      <c r="K486" s="21">
        <v>8.6999999999999993</v>
      </c>
      <c r="L486" s="36">
        <v>120</v>
      </c>
      <c r="M486" s="22">
        <v>2.8</v>
      </c>
      <c r="N486" s="17" t="s">
        <v>40</v>
      </c>
      <c r="O486" s="32"/>
      <c r="P486" s="33" t="s">
        <v>1318</v>
      </c>
      <c r="Q486" s="34" t="s">
        <v>417</v>
      </c>
      <c r="R486" s="34" t="s">
        <v>1319</v>
      </c>
      <c r="S486" s="27"/>
      <c r="T486" s="28"/>
      <c r="U486" s="27" t="e">
        <v>#N/A</v>
      </c>
      <c r="V486" s="29" t="s">
        <v>419</v>
      </c>
    </row>
    <row r="487" spans="1:22" ht="26.25" customHeight="1" x14ac:dyDescent="0.25">
      <c r="A487" s="16">
        <f>IF(B487&lt;&gt;"",SUBTOTAL(103,B$7:$B487))</f>
        <v>481</v>
      </c>
      <c r="B487" s="17" t="s">
        <v>1346</v>
      </c>
      <c r="C487" s="30" t="s">
        <v>1269</v>
      </c>
      <c r="D487" s="31" t="s">
        <v>1347</v>
      </c>
      <c r="E487" s="20" t="s">
        <v>1348</v>
      </c>
      <c r="F487" s="17" t="s">
        <v>55</v>
      </c>
      <c r="G487" s="17" t="s">
        <v>1336</v>
      </c>
      <c r="H487" s="17" t="s">
        <v>30</v>
      </c>
      <c r="I487" s="38" t="s">
        <v>30</v>
      </c>
      <c r="J487" s="17" t="s">
        <v>30</v>
      </c>
      <c r="K487" s="21">
        <v>8.5</v>
      </c>
      <c r="L487" s="36">
        <v>120</v>
      </c>
      <c r="M487" s="22">
        <v>2.88</v>
      </c>
      <c r="N487" s="17" t="s">
        <v>40</v>
      </c>
      <c r="O487" s="32"/>
      <c r="P487" s="33" t="s">
        <v>1318</v>
      </c>
      <c r="Q487" s="34" t="s">
        <v>417</v>
      </c>
      <c r="R487" s="34" t="s">
        <v>1319</v>
      </c>
      <c r="S487" s="27" t="s">
        <v>12</v>
      </c>
      <c r="T487" s="28"/>
      <c r="U487" s="27" t="e">
        <v>#N/A</v>
      </c>
      <c r="V487" s="29" t="s">
        <v>419</v>
      </c>
    </row>
    <row r="488" spans="1:22" ht="26.25" customHeight="1" x14ac:dyDescent="0.25">
      <c r="A488" s="16">
        <f>IF(B488&lt;&gt;"",SUBTOTAL(103,B$7:$B488))</f>
        <v>482</v>
      </c>
      <c r="B488" s="17" t="s">
        <v>1349</v>
      </c>
      <c r="C488" s="30" t="s">
        <v>1350</v>
      </c>
      <c r="D488" s="31" t="s">
        <v>948</v>
      </c>
      <c r="E488" s="20" t="s">
        <v>609</v>
      </c>
      <c r="F488" s="17" t="s">
        <v>28</v>
      </c>
      <c r="G488" s="17" t="s">
        <v>1336</v>
      </c>
      <c r="H488" s="17" t="s">
        <v>30</v>
      </c>
      <c r="I488" s="17" t="s">
        <v>30</v>
      </c>
      <c r="J488" s="17" t="s">
        <v>30</v>
      </c>
      <c r="K488" s="21">
        <v>8</v>
      </c>
      <c r="L488" s="36">
        <v>120</v>
      </c>
      <c r="M488" s="22">
        <v>2.92</v>
      </c>
      <c r="N488" s="17" t="s">
        <v>40</v>
      </c>
      <c r="O488" s="32"/>
      <c r="P488" s="33" t="s">
        <v>1318</v>
      </c>
      <c r="Q488" s="34" t="s">
        <v>417</v>
      </c>
      <c r="R488" s="34" t="s">
        <v>1319</v>
      </c>
      <c r="S488" s="27" t="s">
        <v>50</v>
      </c>
      <c r="T488" s="28"/>
      <c r="U488" s="27" t="e">
        <v>#N/A</v>
      </c>
      <c r="V488" s="29" t="s">
        <v>419</v>
      </c>
    </row>
    <row r="489" spans="1:22" ht="26.25" customHeight="1" x14ac:dyDescent="0.25">
      <c r="A489" s="16">
        <f>IF(B489&lt;&gt;"",SUBTOTAL(103,B$7:$B489))</f>
        <v>483</v>
      </c>
      <c r="B489" s="17" t="s">
        <v>1351</v>
      </c>
      <c r="C489" s="30" t="s">
        <v>1352</v>
      </c>
      <c r="D489" s="31" t="s">
        <v>948</v>
      </c>
      <c r="E489" s="20" t="s">
        <v>531</v>
      </c>
      <c r="F489" s="17" t="s">
        <v>28</v>
      </c>
      <c r="G489" s="17" t="s">
        <v>1336</v>
      </c>
      <c r="H489" s="17" t="s">
        <v>30</v>
      </c>
      <c r="I489" s="17" t="s">
        <v>30</v>
      </c>
      <c r="J489" s="17" t="s">
        <v>30</v>
      </c>
      <c r="K489" s="21">
        <v>8.6</v>
      </c>
      <c r="L489" s="36">
        <v>120</v>
      </c>
      <c r="M489" s="22">
        <v>2.73</v>
      </c>
      <c r="N489" s="17" t="s">
        <v>40</v>
      </c>
      <c r="O489" s="32"/>
      <c r="P489" s="33" t="s">
        <v>1318</v>
      </c>
      <c r="Q489" s="34" t="s">
        <v>417</v>
      </c>
      <c r="R489" s="34" t="s">
        <v>1319</v>
      </c>
      <c r="S489" s="27" t="s">
        <v>50</v>
      </c>
      <c r="T489" s="28"/>
      <c r="U489" s="27" t="e">
        <v>#N/A</v>
      </c>
      <c r="V489" s="29" t="s">
        <v>419</v>
      </c>
    </row>
    <row r="490" spans="1:22" ht="26.25" customHeight="1" x14ac:dyDescent="0.25">
      <c r="A490" s="16">
        <f>IF(B490&lt;&gt;"",SUBTOTAL(103,B$7:$B490))</f>
        <v>484</v>
      </c>
      <c r="B490" s="17" t="s">
        <v>1353</v>
      </c>
      <c r="C490" s="30" t="s">
        <v>1354</v>
      </c>
      <c r="D490" s="31" t="s">
        <v>1045</v>
      </c>
      <c r="E490" s="20" t="s">
        <v>1355</v>
      </c>
      <c r="F490" s="17" t="s">
        <v>28</v>
      </c>
      <c r="G490" s="17" t="s">
        <v>1336</v>
      </c>
      <c r="H490" s="17" t="s">
        <v>30</v>
      </c>
      <c r="I490" s="17" t="s">
        <v>30</v>
      </c>
      <c r="J490" s="17" t="s">
        <v>30</v>
      </c>
      <c r="K490" s="21">
        <v>8.5</v>
      </c>
      <c r="L490" s="36">
        <v>120</v>
      </c>
      <c r="M490" s="22">
        <v>3.43</v>
      </c>
      <c r="N490" s="17" t="s">
        <v>75</v>
      </c>
      <c r="O490" s="32"/>
      <c r="P490" s="33" t="s">
        <v>1318</v>
      </c>
      <c r="Q490" s="34" t="s">
        <v>417</v>
      </c>
      <c r="R490" s="34" t="s">
        <v>1319</v>
      </c>
      <c r="S490" s="27"/>
      <c r="T490" s="28"/>
      <c r="U490" s="27" t="e">
        <v>#N/A</v>
      </c>
      <c r="V490" s="29" t="s">
        <v>419</v>
      </c>
    </row>
    <row r="491" spans="1:22" ht="26.25" customHeight="1" x14ac:dyDescent="0.25">
      <c r="A491" s="16">
        <f>IF(B491&lt;&gt;"",SUBTOTAL(103,B$7:$B491))</f>
        <v>485</v>
      </c>
      <c r="B491" s="17" t="s">
        <v>1356</v>
      </c>
      <c r="C491" s="30" t="s">
        <v>1357</v>
      </c>
      <c r="D491" s="31" t="s">
        <v>139</v>
      </c>
      <c r="E491" s="20" t="s">
        <v>609</v>
      </c>
      <c r="F491" s="17" t="s">
        <v>28</v>
      </c>
      <c r="G491" s="17" t="s">
        <v>1336</v>
      </c>
      <c r="H491" s="17" t="s">
        <v>30</v>
      </c>
      <c r="I491" s="17" t="s">
        <v>30</v>
      </c>
      <c r="J491" s="17" t="s">
        <v>30</v>
      </c>
      <c r="K491" s="21">
        <v>8.5</v>
      </c>
      <c r="L491" s="36">
        <v>120</v>
      </c>
      <c r="M491" s="22">
        <v>2.82</v>
      </c>
      <c r="N491" s="17" t="s">
        <v>40</v>
      </c>
      <c r="O491" s="32"/>
      <c r="P491" s="33" t="s">
        <v>1318</v>
      </c>
      <c r="Q491" s="34" t="s">
        <v>417</v>
      </c>
      <c r="R491" s="34" t="s">
        <v>1319</v>
      </c>
      <c r="S491" s="27" t="s">
        <v>50</v>
      </c>
      <c r="T491" s="28"/>
      <c r="U491" s="27" t="e">
        <v>#N/A</v>
      </c>
      <c r="V491" s="29" t="s">
        <v>419</v>
      </c>
    </row>
    <row r="492" spans="1:22" ht="26.25" customHeight="1" x14ac:dyDescent="0.25">
      <c r="A492" s="16">
        <f>IF(B492&lt;&gt;"",SUBTOTAL(103,B$7:$B492))</f>
        <v>486</v>
      </c>
      <c r="B492" s="17" t="s">
        <v>1358</v>
      </c>
      <c r="C492" s="30" t="s">
        <v>1359</v>
      </c>
      <c r="D492" s="31" t="s">
        <v>1360</v>
      </c>
      <c r="E492" s="20" t="s">
        <v>1361</v>
      </c>
      <c r="F492" s="17" t="s">
        <v>55</v>
      </c>
      <c r="G492" s="17" t="s">
        <v>1336</v>
      </c>
      <c r="H492" s="17" t="s">
        <v>30</v>
      </c>
      <c r="I492" s="17" t="s">
        <v>30</v>
      </c>
      <c r="J492" s="17" t="s">
        <v>30</v>
      </c>
      <c r="K492" s="21">
        <v>8.5</v>
      </c>
      <c r="L492" s="36">
        <v>120</v>
      </c>
      <c r="M492" s="22">
        <v>2.42</v>
      </c>
      <c r="N492" s="17" t="s">
        <v>194</v>
      </c>
      <c r="O492" s="32"/>
      <c r="P492" s="33" t="s">
        <v>1318</v>
      </c>
      <c r="Q492" s="34" t="s">
        <v>417</v>
      </c>
      <c r="R492" s="34" t="s">
        <v>1319</v>
      </c>
      <c r="S492" s="27"/>
      <c r="T492" s="28"/>
      <c r="U492" s="27" t="e">
        <v>#N/A</v>
      </c>
      <c r="V492" s="29" t="s">
        <v>419</v>
      </c>
    </row>
    <row r="493" spans="1:22" ht="26.25" customHeight="1" x14ac:dyDescent="0.25">
      <c r="A493" s="16">
        <f>IF(B493&lt;&gt;"",SUBTOTAL(103,B$7:$B493))</f>
        <v>487</v>
      </c>
      <c r="B493" s="17" t="s">
        <v>1362</v>
      </c>
      <c r="C493" s="30" t="s">
        <v>1363</v>
      </c>
      <c r="D493" s="31" t="s">
        <v>398</v>
      </c>
      <c r="E493" s="20" t="s">
        <v>1364</v>
      </c>
      <c r="F493" s="17" t="s">
        <v>28</v>
      </c>
      <c r="G493" s="17" t="s">
        <v>1336</v>
      </c>
      <c r="H493" s="17" t="s">
        <v>30</v>
      </c>
      <c r="I493" s="17" t="s">
        <v>30</v>
      </c>
      <c r="J493" s="17" t="s">
        <v>30</v>
      </c>
      <c r="K493" s="21">
        <v>8.5</v>
      </c>
      <c r="L493" s="36">
        <v>120</v>
      </c>
      <c r="M493" s="22">
        <v>3.16</v>
      </c>
      <c r="N493" s="17" t="s">
        <v>40</v>
      </c>
      <c r="O493" s="32"/>
      <c r="P493" s="33" t="s">
        <v>1318</v>
      </c>
      <c r="Q493" s="34" t="s">
        <v>417</v>
      </c>
      <c r="R493" s="34" t="s">
        <v>1319</v>
      </c>
      <c r="S493" s="27"/>
      <c r="T493" s="28"/>
      <c r="U493" s="27" t="e">
        <v>#N/A</v>
      </c>
      <c r="V493" s="29" t="s">
        <v>419</v>
      </c>
    </row>
    <row r="494" spans="1:22" ht="26.25" customHeight="1" x14ac:dyDescent="0.25">
      <c r="A494" s="16">
        <f>IF(B494&lt;&gt;"",SUBTOTAL(103,B$7:$B494))</f>
        <v>488</v>
      </c>
      <c r="B494" s="17" t="s">
        <v>1365</v>
      </c>
      <c r="C494" s="30" t="s">
        <v>928</v>
      </c>
      <c r="D494" s="31" t="s">
        <v>235</v>
      </c>
      <c r="E494" s="20" t="s">
        <v>1322</v>
      </c>
      <c r="F494" s="17" t="s">
        <v>28</v>
      </c>
      <c r="G494" s="17" t="s">
        <v>1336</v>
      </c>
      <c r="H494" s="17" t="s">
        <v>30</v>
      </c>
      <c r="I494" s="17" t="s">
        <v>30</v>
      </c>
      <c r="J494" s="17" t="s">
        <v>30</v>
      </c>
      <c r="K494" s="21">
        <v>8.5</v>
      </c>
      <c r="L494" s="36">
        <v>120</v>
      </c>
      <c r="M494" s="22">
        <v>3.09</v>
      </c>
      <c r="N494" s="17" t="s">
        <v>40</v>
      </c>
      <c r="O494" s="32"/>
      <c r="P494" s="33" t="s">
        <v>1318</v>
      </c>
      <c r="Q494" s="34" t="s">
        <v>417</v>
      </c>
      <c r="R494" s="34" t="s">
        <v>1319</v>
      </c>
      <c r="S494" s="27"/>
      <c r="T494" s="28"/>
      <c r="U494" s="27" t="e">
        <v>#N/A</v>
      </c>
      <c r="V494" s="29" t="s">
        <v>419</v>
      </c>
    </row>
    <row r="495" spans="1:22" ht="26.25" customHeight="1" x14ac:dyDescent="0.25">
      <c r="A495" s="16">
        <f>IF(B495&lt;&gt;"",SUBTOTAL(103,B$7:$B495))</f>
        <v>489</v>
      </c>
      <c r="B495" s="17" t="s">
        <v>1366</v>
      </c>
      <c r="C495" s="30" t="s">
        <v>1367</v>
      </c>
      <c r="D495" s="31" t="s">
        <v>368</v>
      </c>
      <c r="E495" s="20" t="s">
        <v>566</v>
      </c>
      <c r="F495" s="17" t="s">
        <v>28</v>
      </c>
      <c r="G495" s="17" t="s">
        <v>1336</v>
      </c>
      <c r="H495" s="17" t="s">
        <v>30</v>
      </c>
      <c r="I495" s="17" t="s">
        <v>30</v>
      </c>
      <c r="J495" s="17" t="s">
        <v>30</v>
      </c>
      <c r="K495" s="21">
        <v>8.6999999999999993</v>
      </c>
      <c r="L495" s="36">
        <v>120</v>
      </c>
      <c r="M495" s="22">
        <v>2.72</v>
      </c>
      <c r="N495" s="17" t="s">
        <v>40</v>
      </c>
      <c r="O495" s="32"/>
      <c r="P495" s="33" t="s">
        <v>1318</v>
      </c>
      <c r="Q495" s="34" t="s">
        <v>417</v>
      </c>
      <c r="R495" s="34" t="s">
        <v>1319</v>
      </c>
      <c r="S495" s="27"/>
      <c r="T495" s="28"/>
      <c r="U495" s="27" t="e">
        <v>#N/A</v>
      </c>
      <c r="V495" s="29" t="s">
        <v>419</v>
      </c>
    </row>
    <row r="496" spans="1:22" ht="24.75" customHeight="1" x14ac:dyDescent="0.25">
      <c r="A496" s="16">
        <f>IF(B496&lt;&gt;"",SUBTOTAL(103,B$7:$B496))</f>
        <v>490</v>
      </c>
      <c r="B496" s="17" t="s">
        <v>1368</v>
      </c>
      <c r="C496" s="30" t="s">
        <v>42</v>
      </c>
      <c r="D496" s="31" t="s">
        <v>285</v>
      </c>
      <c r="E496" s="20" t="s">
        <v>970</v>
      </c>
      <c r="F496" s="17" t="s">
        <v>28</v>
      </c>
      <c r="G496" s="17" t="s">
        <v>1369</v>
      </c>
      <c r="H496" s="17" t="s">
        <v>30</v>
      </c>
      <c r="I496" s="17" t="s">
        <v>30</v>
      </c>
      <c r="J496" s="17" t="s">
        <v>30</v>
      </c>
      <c r="K496" s="21">
        <v>8.5</v>
      </c>
      <c r="L496" s="36">
        <v>121</v>
      </c>
      <c r="M496" s="22">
        <v>2.83</v>
      </c>
      <c r="N496" s="17" t="s">
        <v>40</v>
      </c>
      <c r="O496" s="32"/>
      <c r="P496" s="33" t="s">
        <v>1370</v>
      </c>
      <c r="Q496" s="34" t="s">
        <v>1371</v>
      </c>
      <c r="R496" s="34" t="s">
        <v>1372</v>
      </c>
      <c r="S496" s="27" t="s">
        <v>50</v>
      </c>
      <c r="T496" s="28"/>
      <c r="U496" s="27" t="e">
        <v>#N/A</v>
      </c>
      <c r="V496" s="29" t="s">
        <v>1373</v>
      </c>
    </row>
    <row r="497" spans="1:22" ht="24.75" customHeight="1" x14ac:dyDescent="0.25">
      <c r="A497" s="16">
        <f>IF(B497&lt;&gt;"",SUBTOTAL(103,B$7:$B497))</f>
        <v>491</v>
      </c>
      <c r="B497" s="17" t="s">
        <v>1374</v>
      </c>
      <c r="C497" s="30" t="s">
        <v>1367</v>
      </c>
      <c r="D497" s="31" t="s">
        <v>404</v>
      </c>
      <c r="E497" s="20" t="s">
        <v>1260</v>
      </c>
      <c r="F497" s="17" t="s">
        <v>28</v>
      </c>
      <c r="G497" s="17" t="s">
        <v>1375</v>
      </c>
      <c r="H497" s="17" t="s">
        <v>30</v>
      </c>
      <c r="I497" s="17" t="s">
        <v>30</v>
      </c>
      <c r="J497" s="17" t="s">
        <v>30</v>
      </c>
      <c r="K497" s="21">
        <v>8.6999999999999993</v>
      </c>
      <c r="L497" s="36">
        <v>120</v>
      </c>
      <c r="M497" s="22">
        <v>3.26</v>
      </c>
      <c r="N497" s="17" t="s">
        <v>75</v>
      </c>
      <c r="O497" s="32"/>
      <c r="P497" s="33" t="s">
        <v>1370</v>
      </c>
      <c r="Q497" s="34" t="s">
        <v>1371</v>
      </c>
      <c r="R497" s="34" t="s">
        <v>1372</v>
      </c>
      <c r="S497" s="27" t="s">
        <v>50</v>
      </c>
      <c r="T497" s="28"/>
      <c r="U497" s="27" t="e">
        <v>#N/A</v>
      </c>
      <c r="V497" s="29" t="s">
        <v>1373</v>
      </c>
    </row>
    <row r="498" spans="1:22" ht="24.75" customHeight="1" x14ac:dyDescent="0.25">
      <c r="A498" s="16">
        <f>IF(B498&lt;&gt;"",SUBTOTAL(103,B$7:$B498))</f>
        <v>492</v>
      </c>
      <c r="B498" s="17" t="s">
        <v>1376</v>
      </c>
      <c r="C498" s="30" t="s">
        <v>1377</v>
      </c>
      <c r="D498" s="31" t="s">
        <v>157</v>
      </c>
      <c r="E498" s="20" t="s">
        <v>44</v>
      </c>
      <c r="F498" s="17" t="s">
        <v>28</v>
      </c>
      <c r="G498" s="17" t="s">
        <v>1375</v>
      </c>
      <c r="H498" s="17" t="s">
        <v>30</v>
      </c>
      <c r="I498" s="17" t="s">
        <v>30</v>
      </c>
      <c r="J498" s="17" t="s">
        <v>30</v>
      </c>
      <c r="K498" s="21">
        <v>8.8000000000000007</v>
      </c>
      <c r="L498" s="36">
        <v>120</v>
      </c>
      <c r="M498" s="22">
        <v>3.06</v>
      </c>
      <c r="N498" s="17" t="s">
        <v>40</v>
      </c>
      <c r="O498" s="32"/>
      <c r="P498" s="33" t="s">
        <v>1370</v>
      </c>
      <c r="Q498" s="34" t="s">
        <v>1371</v>
      </c>
      <c r="R498" s="34" t="s">
        <v>1372</v>
      </c>
      <c r="S498" s="27"/>
      <c r="T498" s="28"/>
      <c r="U498" s="27" t="e">
        <v>#N/A</v>
      </c>
      <c r="V498" s="29" t="s">
        <v>1373</v>
      </c>
    </row>
    <row r="499" spans="1:22" ht="24.75" customHeight="1" x14ac:dyDescent="0.25">
      <c r="A499" s="16">
        <f>IF(B499&lt;&gt;"",SUBTOTAL(103,B$7:$B499))</f>
        <v>493</v>
      </c>
      <c r="B499" s="17" t="s">
        <v>1378</v>
      </c>
      <c r="C499" s="30" t="s">
        <v>1379</v>
      </c>
      <c r="D499" s="31" t="s">
        <v>78</v>
      </c>
      <c r="E499" s="20" t="s">
        <v>412</v>
      </c>
      <c r="F499" s="17" t="s">
        <v>28</v>
      </c>
      <c r="G499" s="17" t="s">
        <v>1375</v>
      </c>
      <c r="H499" s="17" t="s">
        <v>30</v>
      </c>
      <c r="I499" s="17" t="s">
        <v>30</v>
      </c>
      <c r="J499" s="17" t="s">
        <v>30</v>
      </c>
      <c r="K499" s="21">
        <v>8.5</v>
      </c>
      <c r="L499" s="36">
        <v>120</v>
      </c>
      <c r="M499" s="22">
        <v>2.5499999999999998</v>
      </c>
      <c r="N499" s="17" t="s">
        <v>40</v>
      </c>
      <c r="O499" s="32"/>
      <c r="P499" s="33" t="s">
        <v>1370</v>
      </c>
      <c r="Q499" s="34" t="s">
        <v>1371</v>
      </c>
      <c r="R499" s="34" t="s">
        <v>1372</v>
      </c>
      <c r="S499" s="27" t="s">
        <v>50</v>
      </c>
      <c r="T499" s="28"/>
      <c r="U499" s="27" t="e">
        <v>#N/A</v>
      </c>
      <c r="V499" s="29" t="s">
        <v>1373</v>
      </c>
    </row>
    <row r="500" spans="1:22" ht="24.75" customHeight="1" x14ac:dyDescent="0.25">
      <c r="A500" s="16">
        <f>IF(B500&lt;&gt;"",SUBTOTAL(103,B$7:$B500))</f>
        <v>494</v>
      </c>
      <c r="B500" s="17" t="s">
        <v>1380</v>
      </c>
      <c r="C500" s="30" t="s">
        <v>1381</v>
      </c>
      <c r="D500" s="31" t="s">
        <v>47</v>
      </c>
      <c r="E500" s="20" t="s">
        <v>131</v>
      </c>
      <c r="F500" s="17" t="s">
        <v>28</v>
      </c>
      <c r="G500" s="17" t="s">
        <v>1382</v>
      </c>
      <c r="H500" s="17" t="s">
        <v>30</v>
      </c>
      <c r="I500" s="17" t="s">
        <v>30</v>
      </c>
      <c r="J500" s="17" t="s">
        <v>30</v>
      </c>
      <c r="K500" s="21">
        <v>8.5</v>
      </c>
      <c r="L500" s="36">
        <v>120</v>
      </c>
      <c r="M500" s="22">
        <v>3.04</v>
      </c>
      <c r="N500" s="17" t="s">
        <v>40</v>
      </c>
      <c r="O500" s="32"/>
      <c r="P500" s="33" t="s">
        <v>1370</v>
      </c>
      <c r="Q500" s="34" t="s">
        <v>1371</v>
      </c>
      <c r="R500" s="34" t="s">
        <v>1372</v>
      </c>
      <c r="S500" s="27"/>
      <c r="T500" s="28"/>
      <c r="U500" s="27" t="e">
        <v>#N/A</v>
      </c>
      <c r="V500" s="29" t="s">
        <v>1373</v>
      </c>
    </row>
    <row r="501" spans="1:22" ht="24.75" customHeight="1" x14ac:dyDescent="0.25">
      <c r="A501" s="16">
        <f>IF(B501&lt;&gt;"",SUBTOTAL(103,B$7:$B501))</f>
        <v>495</v>
      </c>
      <c r="B501" s="17" t="s">
        <v>1383</v>
      </c>
      <c r="C501" s="30" t="s">
        <v>750</v>
      </c>
      <c r="D501" s="31" t="s">
        <v>338</v>
      </c>
      <c r="E501" s="20" t="s">
        <v>264</v>
      </c>
      <c r="F501" s="17" t="s">
        <v>28</v>
      </c>
      <c r="G501" s="17" t="s">
        <v>1382</v>
      </c>
      <c r="H501" s="17" t="s">
        <v>30</v>
      </c>
      <c r="I501" s="17" t="s">
        <v>30</v>
      </c>
      <c r="J501" s="17" t="s">
        <v>30</v>
      </c>
      <c r="K501" s="21">
        <v>8.6</v>
      </c>
      <c r="L501" s="36">
        <v>120</v>
      </c>
      <c r="M501" s="22">
        <v>2.96</v>
      </c>
      <c r="N501" s="17" t="s">
        <v>40</v>
      </c>
      <c r="O501" s="32"/>
      <c r="P501" s="33" t="s">
        <v>1370</v>
      </c>
      <c r="Q501" s="34" t="s">
        <v>1371</v>
      </c>
      <c r="R501" s="34" t="s">
        <v>1372</v>
      </c>
      <c r="S501" s="27"/>
      <c r="T501" s="28"/>
      <c r="U501" s="27" t="e">
        <v>#N/A</v>
      </c>
      <c r="V501" s="29" t="s">
        <v>1373</v>
      </c>
    </row>
    <row r="502" spans="1:22" ht="24.75" customHeight="1" x14ac:dyDescent="0.25">
      <c r="A502" s="16">
        <f>IF(B502&lt;&gt;"",SUBTOTAL(103,B$7:$B502))</f>
        <v>496</v>
      </c>
      <c r="B502" s="17" t="s">
        <v>1384</v>
      </c>
      <c r="C502" s="30" t="s">
        <v>1385</v>
      </c>
      <c r="D502" s="31" t="s">
        <v>78</v>
      </c>
      <c r="E502" s="20" t="s">
        <v>1386</v>
      </c>
      <c r="F502" s="17" t="s">
        <v>28</v>
      </c>
      <c r="G502" s="17" t="s">
        <v>1382</v>
      </c>
      <c r="H502" s="17" t="s">
        <v>30</v>
      </c>
      <c r="I502" s="17" t="s">
        <v>30</v>
      </c>
      <c r="J502" s="17" t="s">
        <v>30</v>
      </c>
      <c r="K502" s="21">
        <v>8.5</v>
      </c>
      <c r="L502" s="36">
        <v>120</v>
      </c>
      <c r="M502" s="22">
        <v>2.56</v>
      </c>
      <c r="N502" s="17" t="s">
        <v>40</v>
      </c>
      <c r="O502" s="32"/>
      <c r="P502" s="33" t="s">
        <v>1370</v>
      </c>
      <c r="Q502" s="34" t="s">
        <v>1371</v>
      </c>
      <c r="R502" s="34" t="s">
        <v>1372</v>
      </c>
      <c r="S502" s="27" t="s">
        <v>50</v>
      </c>
      <c r="T502" s="28"/>
      <c r="U502" s="27" t="e">
        <v>#N/A</v>
      </c>
      <c r="V502" s="29" t="s">
        <v>1373</v>
      </c>
    </row>
    <row r="503" spans="1:22" ht="24.75" customHeight="1" x14ac:dyDescent="0.25">
      <c r="A503" s="16">
        <f>IF(B503&lt;&gt;"",SUBTOTAL(103,B$7:$B503))</f>
        <v>497</v>
      </c>
      <c r="B503" s="17" t="s">
        <v>1387</v>
      </c>
      <c r="C503" s="30" t="s">
        <v>1388</v>
      </c>
      <c r="D503" s="31" t="s">
        <v>307</v>
      </c>
      <c r="E503" s="20" t="s">
        <v>386</v>
      </c>
      <c r="F503" s="17" t="s">
        <v>28</v>
      </c>
      <c r="G503" s="17" t="s">
        <v>1382</v>
      </c>
      <c r="H503" s="17" t="s">
        <v>30</v>
      </c>
      <c r="I503" s="17" t="s">
        <v>30</v>
      </c>
      <c r="J503" s="17" t="s">
        <v>30</v>
      </c>
      <c r="K503" s="21">
        <v>8.5</v>
      </c>
      <c r="L503" s="36">
        <v>120</v>
      </c>
      <c r="M503" s="22">
        <v>2.84</v>
      </c>
      <c r="N503" s="17" t="s">
        <v>40</v>
      </c>
      <c r="O503" s="32"/>
      <c r="P503" s="33" t="s">
        <v>1370</v>
      </c>
      <c r="Q503" s="34" t="s">
        <v>1371</v>
      </c>
      <c r="R503" s="34" t="s">
        <v>1372</v>
      </c>
      <c r="S503" s="27" t="s">
        <v>50</v>
      </c>
      <c r="T503" s="28"/>
      <c r="U503" s="27" t="e">
        <v>#N/A</v>
      </c>
      <c r="V503" s="29" t="s">
        <v>1373</v>
      </c>
    </row>
    <row r="504" spans="1:22" ht="24.75" customHeight="1" x14ac:dyDescent="0.25">
      <c r="A504" s="16">
        <f>IF(B504&lt;&gt;"",SUBTOTAL(103,B$7:$B504))</f>
        <v>498</v>
      </c>
      <c r="B504" s="17" t="s">
        <v>1389</v>
      </c>
      <c r="C504" s="30" t="s">
        <v>1390</v>
      </c>
      <c r="D504" s="31" t="s">
        <v>1391</v>
      </c>
      <c r="E504" s="20" t="s">
        <v>1012</v>
      </c>
      <c r="F504" s="17" t="s">
        <v>55</v>
      </c>
      <c r="G504" s="17" t="s">
        <v>1382</v>
      </c>
      <c r="H504" s="17" t="s">
        <v>30</v>
      </c>
      <c r="I504" s="17" t="s">
        <v>30</v>
      </c>
      <c r="J504" s="17" t="s">
        <v>30</v>
      </c>
      <c r="K504" s="21">
        <v>8.5</v>
      </c>
      <c r="L504" s="36">
        <v>120</v>
      </c>
      <c r="M504" s="22">
        <v>3.21</v>
      </c>
      <c r="N504" s="17" t="s">
        <v>75</v>
      </c>
      <c r="O504" s="32"/>
      <c r="P504" s="33" t="s">
        <v>1370</v>
      </c>
      <c r="Q504" s="34" t="s">
        <v>1371</v>
      </c>
      <c r="R504" s="34" t="s">
        <v>1372</v>
      </c>
      <c r="S504" s="27"/>
      <c r="T504" s="28"/>
      <c r="U504" s="27" t="e">
        <v>#N/A</v>
      </c>
      <c r="V504" s="29" t="s">
        <v>1373</v>
      </c>
    </row>
    <row r="505" spans="1:22" ht="24.75" customHeight="1" x14ac:dyDescent="0.25">
      <c r="A505" s="16">
        <f>IF(B505&lt;&gt;"",SUBTOTAL(103,B$7:$B505))</f>
        <v>499</v>
      </c>
      <c r="B505" s="17" t="s">
        <v>1392</v>
      </c>
      <c r="C505" s="30" t="s">
        <v>1393</v>
      </c>
      <c r="D505" s="31" t="s">
        <v>70</v>
      </c>
      <c r="E505" s="20" t="s">
        <v>208</v>
      </c>
      <c r="F505" s="17" t="s">
        <v>28</v>
      </c>
      <c r="G505" s="17" t="s">
        <v>1394</v>
      </c>
      <c r="H505" s="17" t="s">
        <v>30</v>
      </c>
      <c r="I505" s="17" t="s">
        <v>30</v>
      </c>
      <c r="J505" s="17" t="s">
        <v>30</v>
      </c>
      <c r="K505" s="21">
        <v>8.5</v>
      </c>
      <c r="L505" s="36">
        <v>120</v>
      </c>
      <c r="M505" s="22">
        <v>2.84</v>
      </c>
      <c r="N505" s="17" t="s">
        <v>40</v>
      </c>
      <c r="O505" s="32"/>
      <c r="P505" s="33" t="s">
        <v>1370</v>
      </c>
      <c r="Q505" s="34" t="s">
        <v>1371</v>
      </c>
      <c r="R505" s="34" t="s">
        <v>1372</v>
      </c>
      <c r="S505" s="27"/>
      <c r="T505" s="28"/>
      <c r="U505" s="27" t="e">
        <v>#N/A</v>
      </c>
      <c r="V505" s="29" t="s">
        <v>1373</v>
      </c>
    </row>
    <row r="506" spans="1:22" ht="24.75" customHeight="1" x14ac:dyDescent="0.25">
      <c r="A506" s="16">
        <f>IF(B506&lt;&gt;"",SUBTOTAL(103,B$7:$B506))</f>
        <v>500</v>
      </c>
      <c r="B506" s="17" t="s">
        <v>1395</v>
      </c>
      <c r="C506" s="30" t="s">
        <v>928</v>
      </c>
      <c r="D506" s="31" t="s">
        <v>204</v>
      </c>
      <c r="E506" s="20" t="s">
        <v>1396</v>
      </c>
      <c r="F506" s="17" t="s">
        <v>28</v>
      </c>
      <c r="G506" s="17" t="s">
        <v>1394</v>
      </c>
      <c r="H506" s="17" t="s">
        <v>30</v>
      </c>
      <c r="I506" s="17" t="s">
        <v>30</v>
      </c>
      <c r="J506" s="17" t="s">
        <v>30</v>
      </c>
      <c r="K506" s="21">
        <v>8.5</v>
      </c>
      <c r="L506" s="36">
        <v>120</v>
      </c>
      <c r="M506" s="22">
        <v>2.69</v>
      </c>
      <c r="N506" s="17" t="s">
        <v>40</v>
      </c>
      <c r="O506" s="32"/>
      <c r="P506" s="33" t="s">
        <v>1370</v>
      </c>
      <c r="Q506" s="34" t="s">
        <v>1371</v>
      </c>
      <c r="R506" s="34" t="s">
        <v>1372</v>
      </c>
      <c r="S506" s="27" t="s">
        <v>50</v>
      </c>
      <c r="T506" s="28"/>
      <c r="U506" s="27" t="e">
        <v>#N/A</v>
      </c>
      <c r="V506" s="29" t="s">
        <v>1373</v>
      </c>
    </row>
    <row r="507" spans="1:22" ht="24.75" customHeight="1" x14ac:dyDescent="0.25">
      <c r="A507" s="16">
        <f>IF(B507&lt;&gt;"",SUBTOTAL(103,B$7:$B507))</f>
        <v>501</v>
      </c>
      <c r="B507" s="17" t="s">
        <v>1397</v>
      </c>
      <c r="C507" s="30" t="s">
        <v>855</v>
      </c>
      <c r="D507" s="31" t="s">
        <v>157</v>
      </c>
      <c r="E507" s="20" t="s">
        <v>856</v>
      </c>
      <c r="F507" s="17" t="s">
        <v>28</v>
      </c>
      <c r="G507" s="17" t="s">
        <v>1394</v>
      </c>
      <c r="H507" s="17" t="s">
        <v>30</v>
      </c>
      <c r="I507" s="17" t="s">
        <v>30</v>
      </c>
      <c r="J507" s="17" t="s">
        <v>30</v>
      </c>
      <c r="K507" s="21">
        <v>8.5</v>
      </c>
      <c r="L507" s="36">
        <v>120</v>
      </c>
      <c r="M507" s="22">
        <v>3.25</v>
      </c>
      <c r="N507" s="17" t="s">
        <v>75</v>
      </c>
      <c r="O507" s="32"/>
      <c r="P507" s="33" t="s">
        <v>1370</v>
      </c>
      <c r="Q507" s="34" t="s">
        <v>1371</v>
      </c>
      <c r="R507" s="34" t="s">
        <v>1372</v>
      </c>
      <c r="S507" s="27"/>
      <c r="T507" s="28"/>
      <c r="U507" s="27" t="e">
        <v>#N/A</v>
      </c>
      <c r="V507" s="29" t="s">
        <v>1373</v>
      </c>
    </row>
    <row r="508" spans="1:22" ht="24.75" customHeight="1" x14ac:dyDescent="0.25">
      <c r="A508" s="16">
        <f>IF(B508&lt;&gt;"",SUBTOTAL(103,B$7:$B508))</f>
        <v>502</v>
      </c>
      <c r="B508" s="17" t="s">
        <v>1398</v>
      </c>
      <c r="C508" s="30" t="s">
        <v>1354</v>
      </c>
      <c r="D508" s="31" t="s">
        <v>121</v>
      </c>
      <c r="E508" s="20" t="s">
        <v>125</v>
      </c>
      <c r="F508" s="17" t="s">
        <v>28</v>
      </c>
      <c r="G508" s="17" t="s">
        <v>1394</v>
      </c>
      <c r="H508" s="17" t="s">
        <v>30</v>
      </c>
      <c r="I508" s="17" t="s">
        <v>30</v>
      </c>
      <c r="J508" s="17" t="s">
        <v>30</v>
      </c>
      <c r="K508" s="21">
        <v>8.3000000000000007</v>
      </c>
      <c r="L508" s="36">
        <v>120</v>
      </c>
      <c r="M508" s="22">
        <v>2.93</v>
      </c>
      <c r="N508" s="17" t="s">
        <v>40</v>
      </c>
      <c r="O508" s="32"/>
      <c r="P508" s="33" t="s">
        <v>1370</v>
      </c>
      <c r="Q508" s="34" t="s">
        <v>1371</v>
      </c>
      <c r="R508" s="34" t="s">
        <v>1372</v>
      </c>
      <c r="S508" s="27" t="s">
        <v>50</v>
      </c>
      <c r="T508" s="28"/>
      <c r="U508" s="27" t="e">
        <v>#N/A</v>
      </c>
      <c r="V508" s="29" t="s">
        <v>1373</v>
      </c>
    </row>
    <row r="509" spans="1:22" ht="24.75" customHeight="1" x14ac:dyDescent="0.25">
      <c r="A509" s="16">
        <f>IF(B509&lt;&gt;"",SUBTOTAL(103,B$7:$B509))</f>
        <v>503</v>
      </c>
      <c r="B509" s="17" t="s">
        <v>1399</v>
      </c>
      <c r="C509" s="30" t="s">
        <v>1400</v>
      </c>
      <c r="D509" s="31" t="s">
        <v>181</v>
      </c>
      <c r="E509" s="20" t="s">
        <v>1401</v>
      </c>
      <c r="F509" s="17" t="s">
        <v>28</v>
      </c>
      <c r="G509" s="17" t="s">
        <v>1394</v>
      </c>
      <c r="H509" s="17" t="s">
        <v>30</v>
      </c>
      <c r="I509" s="17" t="s">
        <v>30</v>
      </c>
      <c r="J509" s="17" t="s">
        <v>30</v>
      </c>
      <c r="K509" s="21">
        <v>8.6</v>
      </c>
      <c r="L509" s="36">
        <v>120</v>
      </c>
      <c r="M509" s="22">
        <v>2.6</v>
      </c>
      <c r="N509" s="17" t="s">
        <v>40</v>
      </c>
      <c r="O509" s="32"/>
      <c r="P509" s="33" t="s">
        <v>1370</v>
      </c>
      <c r="Q509" s="34" t="s">
        <v>1371</v>
      </c>
      <c r="R509" s="34" t="s">
        <v>1372</v>
      </c>
      <c r="S509" s="27" t="s">
        <v>50</v>
      </c>
      <c r="T509" s="28"/>
      <c r="U509" s="27" t="e">
        <v>#N/A</v>
      </c>
      <c r="V509" s="29" t="s">
        <v>1373</v>
      </c>
    </row>
    <row r="510" spans="1:22" ht="24.75" customHeight="1" x14ac:dyDescent="0.25">
      <c r="A510" s="16">
        <f>IF(B510&lt;&gt;"",SUBTOTAL(103,B$7:$B510))</f>
        <v>504</v>
      </c>
      <c r="B510" s="17" t="s">
        <v>1402</v>
      </c>
      <c r="C510" s="30" t="s">
        <v>1403</v>
      </c>
      <c r="D510" s="31" t="s">
        <v>307</v>
      </c>
      <c r="E510" s="20" t="s">
        <v>223</v>
      </c>
      <c r="F510" s="17" t="s">
        <v>28</v>
      </c>
      <c r="G510" s="17" t="s">
        <v>1394</v>
      </c>
      <c r="H510" s="17" t="s">
        <v>30</v>
      </c>
      <c r="I510" s="17" t="s">
        <v>30</v>
      </c>
      <c r="J510" s="17" t="s">
        <v>30</v>
      </c>
      <c r="K510" s="21">
        <v>8.6</v>
      </c>
      <c r="L510" s="36">
        <v>120</v>
      </c>
      <c r="M510" s="22">
        <v>3.07</v>
      </c>
      <c r="N510" s="17" t="s">
        <v>40</v>
      </c>
      <c r="O510" s="32"/>
      <c r="P510" s="33" t="s">
        <v>1370</v>
      </c>
      <c r="Q510" s="34" t="s">
        <v>1371</v>
      </c>
      <c r="R510" s="34" t="s">
        <v>1372</v>
      </c>
      <c r="S510" s="27" t="s">
        <v>50</v>
      </c>
      <c r="T510" s="28"/>
      <c r="U510" s="27" t="e">
        <v>#N/A</v>
      </c>
      <c r="V510" s="29" t="s">
        <v>1373</v>
      </c>
    </row>
    <row r="512" spans="1:22" ht="15.75" x14ac:dyDescent="0.25">
      <c r="J512" s="147"/>
      <c r="K512" s="147"/>
      <c r="L512" s="147"/>
      <c r="M512" s="147"/>
      <c r="N512" s="147"/>
      <c r="O512" s="147"/>
    </row>
    <row r="513" spans="1:15" ht="16.5" x14ac:dyDescent="0.25">
      <c r="A513" s="148" t="s">
        <v>1404</v>
      </c>
      <c r="B513" s="148"/>
      <c r="C513" s="148"/>
      <c r="J513" s="138"/>
      <c r="K513" s="138"/>
      <c r="L513" s="138"/>
      <c r="M513" s="138"/>
      <c r="N513" s="138"/>
      <c r="O513" s="138"/>
    </row>
    <row r="514" spans="1:15" ht="16.5" x14ac:dyDescent="0.25">
      <c r="A514" s="135" t="s">
        <v>1405</v>
      </c>
      <c r="B514" s="137"/>
      <c r="C514" s="137"/>
      <c r="J514" s="138"/>
      <c r="K514" s="138"/>
      <c r="L514" s="138"/>
      <c r="M514" s="138"/>
      <c r="N514" s="138"/>
      <c r="O514" s="138"/>
    </row>
    <row r="515" spans="1:15" x14ac:dyDescent="0.25">
      <c r="A515" s="135" t="s">
        <v>1406</v>
      </c>
      <c r="B515" s="137"/>
      <c r="C515" s="137"/>
    </row>
    <row r="516" spans="1:15" ht="15.75" x14ac:dyDescent="0.25">
      <c r="A516" s="135" t="s">
        <v>1407</v>
      </c>
      <c r="B516" s="137"/>
      <c r="C516" s="137"/>
      <c r="J516" s="140"/>
      <c r="K516" s="140"/>
      <c r="L516" s="140"/>
      <c r="M516" s="140"/>
      <c r="N516" s="140"/>
      <c r="O516" s="140"/>
    </row>
    <row r="517" spans="1:15" x14ac:dyDescent="0.25">
      <c r="A517" s="135" t="s">
        <v>1408</v>
      </c>
      <c r="B517" s="137"/>
      <c r="C517" s="137"/>
    </row>
    <row r="518" spans="1:15" x14ac:dyDescent="0.25">
      <c r="A518" s="135" t="s">
        <v>1409</v>
      </c>
      <c r="B518" s="137"/>
      <c r="C518" s="137"/>
    </row>
    <row r="519" spans="1:15" ht="17.25" customHeight="1" x14ac:dyDescent="0.3">
      <c r="A519" s="135" t="s">
        <v>1410</v>
      </c>
      <c r="B519" s="135"/>
      <c r="C519" s="135"/>
      <c r="D519" s="135"/>
      <c r="J519" s="136"/>
      <c r="K519" s="136"/>
      <c r="L519" s="136"/>
      <c r="M519" s="136"/>
      <c r="N519" s="136"/>
      <c r="O519" s="136"/>
    </row>
    <row r="520" spans="1:15" x14ac:dyDescent="0.25">
      <c r="A520" s="135" t="s">
        <v>1411</v>
      </c>
      <c r="B520" s="137"/>
      <c r="C520" s="137"/>
    </row>
  </sheetData>
  <mergeCells count="19">
    <mergeCell ref="J516:O516"/>
    <mergeCell ref="A1:D1"/>
    <mergeCell ref="I1:O1"/>
    <mergeCell ref="A2:D2"/>
    <mergeCell ref="I2:O2"/>
    <mergeCell ref="A4:O4"/>
    <mergeCell ref="C6:D6"/>
    <mergeCell ref="J512:O512"/>
    <mergeCell ref="A513:C513"/>
    <mergeCell ref="J513:O513"/>
    <mergeCell ref="A519:D519"/>
    <mergeCell ref="J519:O519"/>
    <mergeCell ref="A520:C520"/>
    <mergeCell ref="A514:C514"/>
    <mergeCell ref="J514:O514"/>
    <mergeCell ref="A515:C515"/>
    <mergeCell ref="A516:C516"/>
    <mergeCell ref="A517:C517"/>
    <mergeCell ref="A518:C518"/>
  </mergeCells>
  <printOptions horizontalCentered="1"/>
  <pageMargins left="0.19685039370078741" right="0.19685039370078741" top="0.39370078740157483" bottom="0.39370078740157483" header="0" footer="0"/>
  <pageSetup paperSize="9" scale="85" orientation="portrait" r:id="rId1"/>
  <headerFooter>
    <oddFooter>&amp;C&amp;P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8"/>
  <sheetViews>
    <sheetView zoomScaleNormal="100" workbookViewId="0">
      <selection activeCell="W12" sqref="W12"/>
    </sheetView>
  </sheetViews>
  <sheetFormatPr defaultRowHeight="14.25" x14ac:dyDescent="0.25"/>
  <cols>
    <col min="1" max="1" width="5.140625" style="93" customWidth="1"/>
    <col min="2" max="2" width="10.42578125" style="101" customWidth="1"/>
    <col min="3" max="3" width="14.42578125" style="113" customWidth="1"/>
    <col min="4" max="4" width="7.140625" style="107" customWidth="1"/>
    <col min="5" max="5" width="11" style="101" customWidth="1"/>
    <col min="6" max="6" width="6.140625" style="108" customWidth="1"/>
    <col min="7" max="7" width="7.42578125" style="101" customWidth="1"/>
    <col min="8" max="8" width="7.140625" style="108" customWidth="1"/>
    <col min="9" max="9" width="6.85546875" style="108" customWidth="1"/>
    <col min="10" max="10" width="7.42578125" style="114" customWidth="1"/>
    <col min="11" max="11" width="7.140625" style="108" customWidth="1"/>
    <col min="12" max="12" width="7.42578125" style="115" customWidth="1"/>
    <col min="13" max="13" width="9.85546875" style="116" customWidth="1"/>
    <col min="14" max="14" width="9.85546875" style="111" customWidth="1"/>
    <col min="15" max="15" width="18.5703125" style="112" hidden="1" customWidth="1"/>
    <col min="16" max="16" width="18.28515625" style="112" hidden="1" customWidth="1"/>
    <col min="17" max="17" width="9.7109375" style="83" hidden="1" customWidth="1"/>
    <col min="18" max="18" width="9.42578125" style="117" hidden="1" customWidth="1"/>
    <col min="19" max="19" width="0" style="83" hidden="1" customWidth="1"/>
    <col min="20" max="20" width="28.28515625" style="83" hidden="1" customWidth="1"/>
    <col min="21" max="256" width="9.140625" style="83"/>
    <col min="257" max="257" width="5.85546875" style="83" customWidth="1"/>
    <col min="258" max="258" width="11" style="83" customWidth="1"/>
    <col min="259" max="259" width="15.7109375" style="83" customWidth="1"/>
    <col min="260" max="260" width="6.7109375" style="83" customWidth="1"/>
    <col min="261" max="261" width="11" style="83" customWidth="1"/>
    <col min="262" max="262" width="6.140625" style="83" customWidth="1"/>
    <col min="263" max="263" width="7.42578125" style="83" customWidth="1"/>
    <col min="264" max="265" width="7.28515625" style="83" customWidth="1"/>
    <col min="266" max="266" width="7.42578125" style="83" customWidth="1"/>
    <col min="267" max="267" width="7.140625" style="83" customWidth="1"/>
    <col min="268" max="268" width="7.7109375" style="83" customWidth="1"/>
    <col min="269" max="269" width="9.85546875" style="83" customWidth="1"/>
    <col min="270" max="270" width="13.7109375" style="83" customWidth="1"/>
    <col min="271" max="271" width="18.5703125" style="83" customWidth="1"/>
    <col min="272" max="272" width="18.28515625" style="83" customWidth="1"/>
    <col min="273" max="273" width="0" style="83" hidden="1" customWidth="1"/>
    <col min="274" max="274" width="9.42578125" style="83" customWidth="1"/>
    <col min="275" max="512" width="9.140625" style="83"/>
    <col min="513" max="513" width="5.85546875" style="83" customWidth="1"/>
    <col min="514" max="514" width="11" style="83" customWidth="1"/>
    <col min="515" max="515" width="15.7109375" style="83" customWidth="1"/>
    <col min="516" max="516" width="6.7109375" style="83" customWidth="1"/>
    <col min="517" max="517" width="11" style="83" customWidth="1"/>
    <col min="518" max="518" width="6.140625" style="83" customWidth="1"/>
    <col min="519" max="519" width="7.42578125" style="83" customWidth="1"/>
    <col min="520" max="521" width="7.28515625" style="83" customWidth="1"/>
    <col min="522" max="522" width="7.42578125" style="83" customWidth="1"/>
    <col min="523" max="523" width="7.140625" style="83" customWidth="1"/>
    <col min="524" max="524" width="7.7109375" style="83" customWidth="1"/>
    <col min="525" max="525" width="9.85546875" style="83" customWidth="1"/>
    <col min="526" max="526" width="13.7109375" style="83" customWidth="1"/>
    <col min="527" max="527" width="18.5703125" style="83" customWidth="1"/>
    <col min="528" max="528" width="18.28515625" style="83" customWidth="1"/>
    <col min="529" max="529" width="0" style="83" hidden="1" customWidth="1"/>
    <col min="530" max="530" width="9.42578125" style="83" customWidth="1"/>
    <col min="531" max="768" width="9.140625" style="83"/>
    <col min="769" max="769" width="5.85546875" style="83" customWidth="1"/>
    <col min="770" max="770" width="11" style="83" customWidth="1"/>
    <col min="771" max="771" width="15.7109375" style="83" customWidth="1"/>
    <col min="772" max="772" width="6.7109375" style="83" customWidth="1"/>
    <col min="773" max="773" width="11" style="83" customWidth="1"/>
    <col min="774" max="774" width="6.140625" style="83" customWidth="1"/>
    <col min="775" max="775" width="7.42578125" style="83" customWidth="1"/>
    <col min="776" max="777" width="7.28515625" style="83" customWidth="1"/>
    <col min="778" max="778" width="7.42578125" style="83" customWidth="1"/>
    <col min="779" max="779" width="7.140625" style="83" customWidth="1"/>
    <col min="780" max="780" width="7.7109375" style="83" customWidth="1"/>
    <col min="781" max="781" width="9.85546875" style="83" customWidth="1"/>
    <col min="782" max="782" width="13.7109375" style="83" customWidth="1"/>
    <col min="783" max="783" width="18.5703125" style="83" customWidth="1"/>
    <col min="784" max="784" width="18.28515625" style="83" customWidth="1"/>
    <col min="785" max="785" width="0" style="83" hidden="1" customWidth="1"/>
    <col min="786" max="786" width="9.42578125" style="83" customWidth="1"/>
    <col min="787" max="1024" width="9.140625" style="83"/>
    <col min="1025" max="1025" width="5.85546875" style="83" customWidth="1"/>
    <col min="1026" max="1026" width="11" style="83" customWidth="1"/>
    <col min="1027" max="1027" width="15.7109375" style="83" customWidth="1"/>
    <col min="1028" max="1028" width="6.7109375" style="83" customWidth="1"/>
    <col min="1029" max="1029" width="11" style="83" customWidth="1"/>
    <col min="1030" max="1030" width="6.140625" style="83" customWidth="1"/>
    <col min="1031" max="1031" width="7.42578125" style="83" customWidth="1"/>
    <col min="1032" max="1033" width="7.28515625" style="83" customWidth="1"/>
    <col min="1034" max="1034" width="7.42578125" style="83" customWidth="1"/>
    <col min="1035" max="1035" width="7.140625" style="83" customWidth="1"/>
    <col min="1036" max="1036" width="7.7109375" style="83" customWidth="1"/>
    <col min="1037" max="1037" width="9.85546875" style="83" customWidth="1"/>
    <col min="1038" max="1038" width="13.7109375" style="83" customWidth="1"/>
    <col min="1039" max="1039" width="18.5703125" style="83" customWidth="1"/>
    <col min="1040" max="1040" width="18.28515625" style="83" customWidth="1"/>
    <col min="1041" max="1041" width="0" style="83" hidden="1" customWidth="1"/>
    <col min="1042" max="1042" width="9.42578125" style="83" customWidth="1"/>
    <col min="1043" max="1280" width="9.140625" style="83"/>
    <col min="1281" max="1281" width="5.85546875" style="83" customWidth="1"/>
    <col min="1282" max="1282" width="11" style="83" customWidth="1"/>
    <col min="1283" max="1283" width="15.7109375" style="83" customWidth="1"/>
    <col min="1284" max="1284" width="6.7109375" style="83" customWidth="1"/>
    <col min="1285" max="1285" width="11" style="83" customWidth="1"/>
    <col min="1286" max="1286" width="6.140625" style="83" customWidth="1"/>
    <col min="1287" max="1287" width="7.42578125" style="83" customWidth="1"/>
    <col min="1288" max="1289" width="7.28515625" style="83" customWidth="1"/>
    <col min="1290" max="1290" width="7.42578125" style="83" customWidth="1"/>
    <col min="1291" max="1291" width="7.140625" style="83" customWidth="1"/>
    <col min="1292" max="1292" width="7.7109375" style="83" customWidth="1"/>
    <col min="1293" max="1293" width="9.85546875" style="83" customWidth="1"/>
    <col min="1294" max="1294" width="13.7109375" style="83" customWidth="1"/>
    <col min="1295" max="1295" width="18.5703125" style="83" customWidth="1"/>
    <col min="1296" max="1296" width="18.28515625" style="83" customWidth="1"/>
    <col min="1297" max="1297" width="0" style="83" hidden="1" customWidth="1"/>
    <col min="1298" max="1298" width="9.42578125" style="83" customWidth="1"/>
    <col min="1299" max="1536" width="9.140625" style="83"/>
    <col min="1537" max="1537" width="5.85546875" style="83" customWidth="1"/>
    <col min="1538" max="1538" width="11" style="83" customWidth="1"/>
    <col min="1539" max="1539" width="15.7109375" style="83" customWidth="1"/>
    <col min="1540" max="1540" width="6.7109375" style="83" customWidth="1"/>
    <col min="1541" max="1541" width="11" style="83" customWidth="1"/>
    <col min="1542" max="1542" width="6.140625" style="83" customWidth="1"/>
    <col min="1543" max="1543" width="7.42578125" style="83" customWidth="1"/>
    <col min="1544" max="1545" width="7.28515625" style="83" customWidth="1"/>
    <col min="1546" max="1546" width="7.42578125" style="83" customWidth="1"/>
    <col min="1547" max="1547" width="7.140625" style="83" customWidth="1"/>
    <col min="1548" max="1548" width="7.7109375" style="83" customWidth="1"/>
    <col min="1549" max="1549" width="9.85546875" style="83" customWidth="1"/>
    <col min="1550" max="1550" width="13.7109375" style="83" customWidth="1"/>
    <col min="1551" max="1551" width="18.5703125" style="83" customWidth="1"/>
    <col min="1552" max="1552" width="18.28515625" style="83" customWidth="1"/>
    <col min="1553" max="1553" width="0" style="83" hidden="1" customWidth="1"/>
    <col min="1554" max="1554" width="9.42578125" style="83" customWidth="1"/>
    <col min="1555" max="1792" width="9.140625" style="83"/>
    <col min="1793" max="1793" width="5.85546875" style="83" customWidth="1"/>
    <col min="1794" max="1794" width="11" style="83" customWidth="1"/>
    <col min="1795" max="1795" width="15.7109375" style="83" customWidth="1"/>
    <col min="1796" max="1796" width="6.7109375" style="83" customWidth="1"/>
    <col min="1797" max="1797" width="11" style="83" customWidth="1"/>
    <col min="1798" max="1798" width="6.140625" style="83" customWidth="1"/>
    <col min="1799" max="1799" width="7.42578125" style="83" customWidth="1"/>
    <col min="1800" max="1801" width="7.28515625" style="83" customWidth="1"/>
    <col min="1802" max="1802" width="7.42578125" style="83" customWidth="1"/>
    <col min="1803" max="1803" width="7.140625" style="83" customWidth="1"/>
    <col min="1804" max="1804" width="7.7109375" style="83" customWidth="1"/>
    <col min="1805" max="1805" width="9.85546875" style="83" customWidth="1"/>
    <col min="1806" max="1806" width="13.7109375" style="83" customWidth="1"/>
    <col min="1807" max="1807" width="18.5703125" style="83" customWidth="1"/>
    <col min="1808" max="1808" width="18.28515625" style="83" customWidth="1"/>
    <col min="1809" max="1809" width="0" style="83" hidden="1" customWidth="1"/>
    <col min="1810" max="1810" width="9.42578125" style="83" customWidth="1"/>
    <col min="1811" max="2048" width="9.140625" style="83"/>
    <col min="2049" max="2049" width="5.85546875" style="83" customWidth="1"/>
    <col min="2050" max="2050" width="11" style="83" customWidth="1"/>
    <col min="2051" max="2051" width="15.7109375" style="83" customWidth="1"/>
    <col min="2052" max="2052" width="6.7109375" style="83" customWidth="1"/>
    <col min="2053" max="2053" width="11" style="83" customWidth="1"/>
    <col min="2054" max="2054" width="6.140625" style="83" customWidth="1"/>
    <col min="2055" max="2055" width="7.42578125" style="83" customWidth="1"/>
    <col min="2056" max="2057" width="7.28515625" style="83" customWidth="1"/>
    <col min="2058" max="2058" width="7.42578125" style="83" customWidth="1"/>
    <col min="2059" max="2059" width="7.140625" style="83" customWidth="1"/>
    <col min="2060" max="2060" width="7.7109375" style="83" customWidth="1"/>
    <col min="2061" max="2061" width="9.85546875" style="83" customWidth="1"/>
    <col min="2062" max="2062" width="13.7109375" style="83" customWidth="1"/>
    <col min="2063" max="2063" width="18.5703125" style="83" customWidth="1"/>
    <col min="2064" max="2064" width="18.28515625" style="83" customWidth="1"/>
    <col min="2065" max="2065" width="0" style="83" hidden="1" customWidth="1"/>
    <col min="2066" max="2066" width="9.42578125" style="83" customWidth="1"/>
    <col min="2067" max="2304" width="9.140625" style="83"/>
    <col min="2305" max="2305" width="5.85546875" style="83" customWidth="1"/>
    <col min="2306" max="2306" width="11" style="83" customWidth="1"/>
    <col min="2307" max="2307" width="15.7109375" style="83" customWidth="1"/>
    <col min="2308" max="2308" width="6.7109375" style="83" customWidth="1"/>
    <col min="2309" max="2309" width="11" style="83" customWidth="1"/>
    <col min="2310" max="2310" width="6.140625" style="83" customWidth="1"/>
    <col min="2311" max="2311" width="7.42578125" style="83" customWidth="1"/>
    <col min="2312" max="2313" width="7.28515625" style="83" customWidth="1"/>
    <col min="2314" max="2314" width="7.42578125" style="83" customWidth="1"/>
    <col min="2315" max="2315" width="7.140625" style="83" customWidth="1"/>
    <col min="2316" max="2316" width="7.7109375" style="83" customWidth="1"/>
    <col min="2317" max="2317" width="9.85546875" style="83" customWidth="1"/>
    <col min="2318" max="2318" width="13.7109375" style="83" customWidth="1"/>
    <col min="2319" max="2319" width="18.5703125" style="83" customWidth="1"/>
    <col min="2320" max="2320" width="18.28515625" style="83" customWidth="1"/>
    <col min="2321" max="2321" width="0" style="83" hidden="1" customWidth="1"/>
    <col min="2322" max="2322" width="9.42578125" style="83" customWidth="1"/>
    <col min="2323" max="2560" width="9.140625" style="83"/>
    <col min="2561" max="2561" width="5.85546875" style="83" customWidth="1"/>
    <col min="2562" max="2562" width="11" style="83" customWidth="1"/>
    <col min="2563" max="2563" width="15.7109375" style="83" customWidth="1"/>
    <col min="2564" max="2564" width="6.7109375" style="83" customWidth="1"/>
    <col min="2565" max="2565" width="11" style="83" customWidth="1"/>
    <col min="2566" max="2566" width="6.140625" style="83" customWidth="1"/>
    <col min="2567" max="2567" width="7.42578125" style="83" customWidth="1"/>
    <col min="2568" max="2569" width="7.28515625" style="83" customWidth="1"/>
    <col min="2570" max="2570" width="7.42578125" style="83" customWidth="1"/>
    <col min="2571" max="2571" width="7.140625" style="83" customWidth="1"/>
    <col min="2572" max="2572" width="7.7109375" style="83" customWidth="1"/>
    <col min="2573" max="2573" width="9.85546875" style="83" customWidth="1"/>
    <col min="2574" max="2574" width="13.7109375" style="83" customWidth="1"/>
    <col min="2575" max="2575" width="18.5703125" style="83" customWidth="1"/>
    <col min="2576" max="2576" width="18.28515625" style="83" customWidth="1"/>
    <col min="2577" max="2577" width="0" style="83" hidden="1" customWidth="1"/>
    <col min="2578" max="2578" width="9.42578125" style="83" customWidth="1"/>
    <col min="2579" max="2816" width="9.140625" style="83"/>
    <col min="2817" max="2817" width="5.85546875" style="83" customWidth="1"/>
    <col min="2818" max="2818" width="11" style="83" customWidth="1"/>
    <col min="2819" max="2819" width="15.7109375" style="83" customWidth="1"/>
    <col min="2820" max="2820" width="6.7109375" style="83" customWidth="1"/>
    <col min="2821" max="2821" width="11" style="83" customWidth="1"/>
    <col min="2822" max="2822" width="6.140625" style="83" customWidth="1"/>
    <col min="2823" max="2823" width="7.42578125" style="83" customWidth="1"/>
    <col min="2824" max="2825" width="7.28515625" style="83" customWidth="1"/>
    <col min="2826" max="2826" width="7.42578125" style="83" customWidth="1"/>
    <col min="2827" max="2827" width="7.140625" style="83" customWidth="1"/>
    <col min="2828" max="2828" width="7.7109375" style="83" customWidth="1"/>
    <col min="2829" max="2829" width="9.85546875" style="83" customWidth="1"/>
    <col min="2830" max="2830" width="13.7109375" style="83" customWidth="1"/>
    <col min="2831" max="2831" width="18.5703125" style="83" customWidth="1"/>
    <col min="2832" max="2832" width="18.28515625" style="83" customWidth="1"/>
    <col min="2833" max="2833" width="0" style="83" hidden="1" customWidth="1"/>
    <col min="2834" max="2834" width="9.42578125" style="83" customWidth="1"/>
    <col min="2835" max="3072" width="9.140625" style="83"/>
    <col min="3073" max="3073" width="5.85546875" style="83" customWidth="1"/>
    <col min="3074" max="3074" width="11" style="83" customWidth="1"/>
    <col min="3075" max="3075" width="15.7109375" style="83" customWidth="1"/>
    <col min="3076" max="3076" width="6.7109375" style="83" customWidth="1"/>
    <col min="3077" max="3077" width="11" style="83" customWidth="1"/>
    <col min="3078" max="3078" width="6.140625" style="83" customWidth="1"/>
    <col min="3079" max="3079" width="7.42578125" style="83" customWidth="1"/>
    <col min="3080" max="3081" width="7.28515625" style="83" customWidth="1"/>
    <col min="3082" max="3082" width="7.42578125" style="83" customWidth="1"/>
    <col min="3083" max="3083" width="7.140625" style="83" customWidth="1"/>
    <col min="3084" max="3084" width="7.7109375" style="83" customWidth="1"/>
    <col min="3085" max="3085" width="9.85546875" style="83" customWidth="1"/>
    <col min="3086" max="3086" width="13.7109375" style="83" customWidth="1"/>
    <col min="3087" max="3087" width="18.5703125" style="83" customWidth="1"/>
    <col min="3088" max="3088" width="18.28515625" style="83" customWidth="1"/>
    <col min="3089" max="3089" width="0" style="83" hidden="1" customWidth="1"/>
    <col min="3090" max="3090" width="9.42578125" style="83" customWidth="1"/>
    <col min="3091" max="3328" width="9.140625" style="83"/>
    <col min="3329" max="3329" width="5.85546875" style="83" customWidth="1"/>
    <col min="3330" max="3330" width="11" style="83" customWidth="1"/>
    <col min="3331" max="3331" width="15.7109375" style="83" customWidth="1"/>
    <col min="3332" max="3332" width="6.7109375" style="83" customWidth="1"/>
    <col min="3333" max="3333" width="11" style="83" customWidth="1"/>
    <col min="3334" max="3334" width="6.140625" style="83" customWidth="1"/>
    <col min="3335" max="3335" width="7.42578125" style="83" customWidth="1"/>
    <col min="3336" max="3337" width="7.28515625" style="83" customWidth="1"/>
    <col min="3338" max="3338" width="7.42578125" style="83" customWidth="1"/>
    <col min="3339" max="3339" width="7.140625" style="83" customWidth="1"/>
    <col min="3340" max="3340" width="7.7109375" style="83" customWidth="1"/>
    <col min="3341" max="3341" width="9.85546875" style="83" customWidth="1"/>
    <col min="3342" max="3342" width="13.7109375" style="83" customWidth="1"/>
    <col min="3343" max="3343" width="18.5703125" style="83" customWidth="1"/>
    <col min="3344" max="3344" width="18.28515625" style="83" customWidth="1"/>
    <col min="3345" max="3345" width="0" style="83" hidden="1" customWidth="1"/>
    <col min="3346" max="3346" width="9.42578125" style="83" customWidth="1"/>
    <col min="3347" max="3584" width="9.140625" style="83"/>
    <col min="3585" max="3585" width="5.85546875" style="83" customWidth="1"/>
    <col min="3586" max="3586" width="11" style="83" customWidth="1"/>
    <col min="3587" max="3587" width="15.7109375" style="83" customWidth="1"/>
    <col min="3588" max="3588" width="6.7109375" style="83" customWidth="1"/>
    <col min="3589" max="3589" width="11" style="83" customWidth="1"/>
    <col min="3590" max="3590" width="6.140625" style="83" customWidth="1"/>
    <col min="3591" max="3591" width="7.42578125" style="83" customWidth="1"/>
    <col min="3592" max="3593" width="7.28515625" style="83" customWidth="1"/>
    <col min="3594" max="3594" width="7.42578125" style="83" customWidth="1"/>
    <col min="3595" max="3595" width="7.140625" style="83" customWidth="1"/>
    <col min="3596" max="3596" width="7.7109375" style="83" customWidth="1"/>
    <col min="3597" max="3597" width="9.85546875" style="83" customWidth="1"/>
    <col min="3598" max="3598" width="13.7109375" style="83" customWidth="1"/>
    <col min="3599" max="3599" width="18.5703125" style="83" customWidth="1"/>
    <col min="3600" max="3600" width="18.28515625" style="83" customWidth="1"/>
    <col min="3601" max="3601" width="0" style="83" hidden="1" customWidth="1"/>
    <col min="3602" max="3602" width="9.42578125" style="83" customWidth="1"/>
    <col min="3603" max="3840" width="9.140625" style="83"/>
    <col min="3841" max="3841" width="5.85546875" style="83" customWidth="1"/>
    <col min="3842" max="3842" width="11" style="83" customWidth="1"/>
    <col min="3843" max="3843" width="15.7109375" style="83" customWidth="1"/>
    <col min="3844" max="3844" width="6.7109375" style="83" customWidth="1"/>
    <col min="3845" max="3845" width="11" style="83" customWidth="1"/>
    <col min="3846" max="3846" width="6.140625" style="83" customWidth="1"/>
    <col min="3847" max="3847" width="7.42578125" style="83" customWidth="1"/>
    <col min="3848" max="3849" width="7.28515625" style="83" customWidth="1"/>
    <col min="3850" max="3850" width="7.42578125" style="83" customWidth="1"/>
    <col min="3851" max="3851" width="7.140625" style="83" customWidth="1"/>
    <col min="3852" max="3852" width="7.7109375" style="83" customWidth="1"/>
    <col min="3853" max="3853" width="9.85546875" style="83" customWidth="1"/>
    <col min="3854" max="3854" width="13.7109375" style="83" customWidth="1"/>
    <col min="3855" max="3855" width="18.5703125" style="83" customWidth="1"/>
    <col min="3856" max="3856" width="18.28515625" style="83" customWidth="1"/>
    <col min="3857" max="3857" width="0" style="83" hidden="1" customWidth="1"/>
    <col min="3858" max="3858" width="9.42578125" style="83" customWidth="1"/>
    <col min="3859" max="4096" width="9.140625" style="83"/>
    <col min="4097" max="4097" width="5.85546875" style="83" customWidth="1"/>
    <col min="4098" max="4098" width="11" style="83" customWidth="1"/>
    <col min="4099" max="4099" width="15.7109375" style="83" customWidth="1"/>
    <col min="4100" max="4100" width="6.7109375" style="83" customWidth="1"/>
    <col min="4101" max="4101" width="11" style="83" customWidth="1"/>
    <col min="4102" max="4102" width="6.140625" style="83" customWidth="1"/>
    <col min="4103" max="4103" width="7.42578125" style="83" customWidth="1"/>
    <col min="4104" max="4105" width="7.28515625" style="83" customWidth="1"/>
    <col min="4106" max="4106" width="7.42578125" style="83" customWidth="1"/>
    <col min="4107" max="4107" width="7.140625" style="83" customWidth="1"/>
    <col min="4108" max="4108" width="7.7109375" style="83" customWidth="1"/>
    <col min="4109" max="4109" width="9.85546875" style="83" customWidth="1"/>
    <col min="4110" max="4110" width="13.7109375" style="83" customWidth="1"/>
    <col min="4111" max="4111" width="18.5703125" style="83" customWidth="1"/>
    <col min="4112" max="4112" width="18.28515625" style="83" customWidth="1"/>
    <col min="4113" max="4113" width="0" style="83" hidden="1" customWidth="1"/>
    <col min="4114" max="4114" width="9.42578125" style="83" customWidth="1"/>
    <col min="4115" max="4352" width="9.140625" style="83"/>
    <col min="4353" max="4353" width="5.85546875" style="83" customWidth="1"/>
    <col min="4354" max="4354" width="11" style="83" customWidth="1"/>
    <col min="4355" max="4355" width="15.7109375" style="83" customWidth="1"/>
    <col min="4356" max="4356" width="6.7109375" style="83" customWidth="1"/>
    <col min="4357" max="4357" width="11" style="83" customWidth="1"/>
    <col min="4358" max="4358" width="6.140625" style="83" customWidth="1"/>
    <col min="4359" max="4359" width="7.42578125" style="83" customWidth="1"/>
    <col min="4360" max="4361" width="7.28515625" style="83" customWidth="1"/>
    <col min="4362" max="4362" width="7.42578125" style="83" customWidth="1"/>
    <col min="4363" max="4363" width="7.140625" style="83" customWidth="1"/>
    <col min="4364" max="4364" width="7.7109375" style="83" customWidth="1"/>
    <col min="4365" max="4365" width="9.85546875" style="83" customWidth="1"/>
    <col min="4366" max="4366" width="13.7109375" style="83" customWidth="1"/>
    <col min="4367" max="4367" width="18.5703125" style="83" customWidth="1"/>
    <col min="4368" max="4368" width="18.28515625" style="83" customWidth="1"/>
    <col min="4369" max="4369" width="0" style="83" hidden="1" customWidth="1"/>
    <col min="4370" max="4370" width="9.42578125" style="83" customWidth="1"/>
    <col min="4371" max="4608" width="9.140625" style="83"/>
    <col min="4609" max="4609" width="5.85546875" style="83" customWidth="1"/>
    <col min="4610" max="4610" width="11" style="83" customWidth="1"/>
    <col min="4611" max="4611" width="15.7109375" style="83" customWidth="1"/>
    <col min="4612" max="4612" width="6.7109375" style="83" customWidth="1"/>
    <col min="4613" max="4613" width="11" style="83" customWidth="1"/>
    <col min="4614" max="4614" width="6.140625" style="83" customWidth="1"/>
    <col min="4615" max="4615" width="7.42578125" style="83" customWidth="1"/>
    <col min="4616" max="4617" width="7.28515625" style="83" customWidth="1"/>
    <col min="4618" max="4618" width="7.42578125" style="83" customWidth="1"/>
    <col min="4619" max="4619" width="7.140625" style="83" customWidth="1"/>
    <col min="4620" max="4620" width="7.7109375" style="83" customWidth="1"/>
    <col min="4621" max="4621" width="9.85546875" style="83" customWidth="1"/>
    <col min="4622" max="4622" width="13.7109375" style="83" customWidth="1"/>
    <col min="4623" max="4623" width="18.5703125" style="83" customWidth="1"/>
    <col min="4624" max="4624" width="18.28515625" style="83" customWidth="1"/>
    <col min="4625" max="4625" width="0" style="83" hidden="1" customWidth="1"/>
    <col min="4626" max="4626" width="9.42578125" style="83" customWidth="1"/>
    <col min="4627" max="4864" width="9.140625" style="83"/>
    <col min="4865" max="4865" width="5.85546875" style="83" customWidth="1"/>
    <col min="4866" max="4866" width="11" style="83" customWidth="1"/>
    <col min="4867" max="4867" width="15.7109375" style="83" customWidth="1"/>
    <col min="4868" max="4868" width="6.7109375" style="83" customWidth="1"/>
    <col min="4869" max="4869" width="11" style="83" customWidth="1"/>
    <col min="4870" max="4870" width="6.140625" style="83" customWidth="1"/>
    <col min="4871" max="4871" width="7.42578125" style="83" customWidth="1"/>
    <col min="4872" max="4873" width="7.28515625" style="83" customWidth="1"/>
    <col min="4874" max="4874" width="7.42578125" style="83" customWidth="1"/>
    <col min="4875" max="4875" width="7.140625" style="83" customWidth="1"/>
    <col min="4876" max="4876" width="7.7109375" style="83" customWidth="1"/>
    <col min="4877" max="4877" width="9.85546875" style="83" customWidth="1"/>
    <col min="4878" max="4878" width="13.7109375" style="83" customWidth="1"/>
    <col min="4879" max="4879" width="18.5703125" style="83" customWidth="1"/>
    <col min="4880" max="4880" width="18.28515625" style="83" customWidth="1"/>
    <col min="4881" max="4881" width="0" style="83" hidden="1" customWidth="1"/>
    <col min="4882" max="4882" width="9.42578125" style="83" customWidth="1"/>
    <col min="4883" max="5120" width="9.140625" style="83"/>
    <col min="5121" max="5121" width="5.85546875" style="83" customWidth="1"/>
    <col min="5122" max="5122" width="11" style="83" customWidth="1"/>
    <col min="5123" max="5123" width="15.7109375" style="83" customWidth="1"/>
    <col min="5124" max="5124" width="6.7109375" style="83" customWidth="1"/>
    <col min="5125" max="5125" width="11" style="83" customWidth="1"/>
    <col min="5126" max="5126" width="6.140625" style="83" customWidth="1"/>
    <col min="5127" max="5127" width="7.42578125" style="83" customWidth="1"/>
    <col min="5128" max="5129" width="7.28515625" style="83" customWidth="1"/>
    <col min="5130" max="5130" width="7.42578125" style="83" customWidth="1"/>
    <col min="5131" max="5131" width="7.140625" style="83" customWidth="1"/>
    <col min="5132" max="5132" width="7.7109375" style="83" customWidth="1"/>
    <col min="5133" max="5133" width="9.85546875" style="83" customWidth="1"/>
    <col min="5134" max="5134" width="13.7109375" style="83" customWidth="1"/>
    <col min="5135" max="5135" width="18.5703125" style="83" customWidth="1"/>
    <col min="5136" max="5136" width="18.28515625" style="83" customWidth="1"/>
    <col min="5137" max="5137" width="0" style="83" hidden="1" customWidth="1"/>
    <col min="5138" max="5138" width="9.42578125" style="83" customWidth="1"/>
    <col min="5139" max="5376" width="9.140625" style="83"/>
    <col min="5377" max="5377" width="5.85546875" style="83" customWidth="1"/>
    <col min="5378" max="5378" width="11" style="83" customWidth="1"/>
    <col min="5379" max="5379" width="15.7109375" style="83" customWidth="1"/>
    <col min="5380" max="5380" width="6.7109375" style="83" customWidth="1"/>
    <col min="5381" max="5381" width="11" style="83" customWidth="1"/>
    <col min="5382" max="5382" width="6.140625" style="83" customWidth="1"/>
    <col min="5383" max="5383" width="7.42578125" style="83" customWidth="1"/>
    <col min="5384" max="5385" width="7.28515625" style="83" customWidth="1"/>
    <col min="5386" max="5386" width="7.42578125" style="83" customWidth="1"/>
    <col min="5387" max="5387" width="7.140625" style="83" customWidth="1"/>
    <col min="5388" max="5388" width="7.7109375" style="83" customWidth="1"/>
    <col min="5389" max="5389" width="9.85546875" style="83" customWidth="1"/>
    <col min="5390" max="5390" width="13.7109375" style="83" customWidth="1"/>
    <col min="5391" max="5391" width="18.5703125" style="83" customWidth="1"/>
    <col min="5392" max="5392" width="18.28515625" style="83" customWidth="1"/>
    <col min="5393" max="5393" width="0" style="83" hidden="1" customWidth="1"/>
    <col min="5394" max="5394" width="9.42578125" style="83" customWidth="1"/>
    <col min="5395" max="5632" width="9.140625" style="83"/>
    <col min="5633" max="5633" width="5.85546875" style="83" customWidth="1"/>
    <col min="5634" max="5634" width="11" style="83" customWidth="1"/>
    <col min="5635" max="5635" width="15.7109375" style="83" customWidth="1"/>
    <col min="5636" max="5636" width="6.7109375" style="83" customWidth="1"/>
    <col min="5637" max="5637" width="11" style="83" customWidth="1"/>
    <col min="5638" max="5638" width="6.140625" style="83" customWidth="1"/>
    <col min="5639" max="5639" width="7.42578125" style="83" customWidth="1"/>
    <col min="5640" max="5641" width="7.28515625" style="83" customWidth="1"/>
    <col min="5642" max="5642" width="7.42578125" style="83" customWidth="1"/>
    <col min="5643" max="5643" width="7.140625" style="83" customWidth="1"/>
    <col min="5644" max="5644" width="7.7109375" style="83" customWidth="1"/>
    <col min="5645" max="5645" width="9.85546875" style="83" customWidth="1"/>
    <col min="5646" max="5646" width="13.7109375" style="83" customWidth="1"/>
    <col min="5647" max="5647" width="18.5703125" style="83" customWidth="1"/>
    <col min="5648" max="5648" width="18.28515625" style="83" customWidth="1"/>
    <col min="5649" max="5649" width="0" style="83" hidden="1" customWidth="1"/>
    <col min="5650" max="5650" width="9.42578125" style="83" customWidth="1"/>
    <col min="5651" max="5888" width="9.140625" style="83"/>
    <col min="5889" max="5889" width="5.85546875" style="83" customWidth="1"/>
    <col min="5890" max="5890" width="11" style="83" customWidth="1"/>
    <col min="5891" max="5891" width="15.7109375" style="83" customWidth="1"/>
    <col min="5892" max="5892" width="6.7109375" style="83" customWidth="1"/>
    <col min="5893" max="5893" width="11" style="83" customWidth="1"/>
    <col min="5894" max="5894" width="6.140625" style="83" customWidth="1"/>
    <col min="5895" max="5895" width="7.42578125" style="83" customWidth="1"/>
    <col min="5896" max="5897" width="7.28515625" style="83" customWidth="1"/>
    <col min="5898" max="5898" width="7.42578125" style="83" customWidth="1"/>
    <col min="5899" max="5899" width="7.140625" style="83" customWidth="1"/>
    <col min="5900" max="5900" width="7.7109375" style="83" customWidth="1"/>
    <col min="5901" max="5901" width="9.85546875" style="83" customWidth="1"/>
    <col min="5902" max="5902" width="13.7109375" style="83" customWidth="1"/>
    <col min="5903" max="5903" width="18.5703125" style="83" customWidth="1"/>
    <col min="5904" max="5904" width="18.28515625" style="83" customWidth="1"/>
    <col min="5905" max="5905" width="0" style="83" hidden="1" customWidth="1"/>
    <col min="5906" max="5906" width="9.42578125" style="83" customWidth="1"/>
    <col min="5907" max="6144" width="9.140625" style="83"/>
    <col min="6145" max="6145" width="5.85546875" style="83" customWidth="1"/>
    <col min="6146" max="6146" width="11" style="83" customWidth="1"/>
    <col min="6147" max="6147" width="15.7109375" style="83" customWidth="1"/>
    <col min="6148" max="6148" width="6.7109375" style="83" customWidth="1"/>
    <col min="6149" max="6149" width="11" style="83" customWidth="1"/>
    <col min="6150" max="6150" width="6.140625" style="83" customWidth="1"/>
    <col min="6151" max="6151" width="7.42578125" style="83" customWidth="1"/>
    <col min="6152" max="6153" width="7.28515625" style="83" customWidth="1"/>
    <col min="6154" max="6154" width="7.42578125" style="83" customWidth="1"/>
    <col min="6155" max="6155" width="7.140625" style="83" customWidth="1"/>
    <col min="6156" max="6156" width="7.7109375" style="83" customWidth="1"/>
    <col min="6157" max="6157" width="9.85546875" style="83" customWidth="1"/>
    <col min="6158" max="6158" width="13.7109375" style="83" customWidth="1"/>
    <col min="6159" max="6159" width="18.5703125" style="83" customWidth="1"/>
    <col min="6160" max="6160" width="18.28515625" style="83" customWidth="1"/>
    <col min="6161" max="6161" width="0" style="83" hidden="1" customWidth="1"/>
    <col min="6162" max="6162" width="9.42578125" style="83" customWidth="1"/>
    <col min="6163" max="6400" width="9.140625" style="83"/>
    <col min="6401" max="6401" width="5.85546875" style="83" customWidth="1"/>
    <col min="6402" max="6402" width="11" style="83" customWidth="1"/>
    <col min="6403" max="6403" width="15.7109375" style="83" customWidth="1"/>
    <col min="6404" max="6404" width="6.7109375" style="83" customWidth="1"/>
    <col min="6405" max="6405" width="11" style="83" customWidth="1"/>
    <col min="6406" max="6406" width="6.140625" style="83" customWidth="1"/>
    <col min="6407" max="6407" width="7.42578125" style="83" customWidth="1"/>
    <col min="6408" max="6409" width="7.28515625" style="83" customWidth="1"/>
    <col min="6410" max="6410" width="7.42578125" style="83" customWidth="1"/>
    <col min="6411" max="6411" width="7.140625" style="83" customWidth="1"/>
    <col min="6412" max="6412" width="7.7109375" style="83" customWidth="1"/>
    <col min="6413" max="6413" width="9.85546875" style="83" customWidth="1"/>
    <col min="6414" max="6414" width="13.7109375" style="83" customWidth="1"/>
    <col min="6415" max="6415" width="18.5703125" style="83" customWidth="1"/>
    <col min="6416" max="6416" width="18.28515625" style="83" customWidth="1"/>
    <col min="6417" max="6417" width="0" style="83" hidden="1" customWidth="1"/>
    <col min="6418" max="6418" width="9.42578125" style="83" customWidth="1"/>
    <col min="6419" max="6656" width="9.140625" style="83"/>
    <col min="6657" max="6657" width="5.85546875" style="83" customWidth="1"/>
    <col min="6658" max="6658" width="11" style="83" customWidth="1"/>
    <col min="6659" max="6659" width="15.7109375" style="83" customWidth="1"/>
    <col min="6660" max="6660" width="6.7109375" style="83" customWidth="1"/>
    <col min="6661" max="6661" width="11" style="83" customWidth="1"/>
    <col min="6662" max="6662" width="6.140625" style="83" customWidth="1"/>
    <col min="6663" max="6663" width="7.42578125" style="83" customWidth="1"/>
    <col min="6664" max="6665" width="7.28515625" style="83" customWidth="1"/>
    <col min="6666" max="6666" width="7.42578125" style="83" customWidth="1"/>
    <col min="6667" max="6667" width="7.140625" style="83" customWidth="1"/>
    <col min="6668" max="6668" width="7.7109375" style="83" customWidth="1"/>
    <col min="6669" max="6669" width="9.85546875" style="83" customWidth="1"/>
    <col min="6670" max="6670" width="13.7109375" style="83" customWidth="1"/>
    <col min="6671" max="6671" width="18.5703125" style="83" customWidth="1"/>
    <col min="6672" max="6672" width="18.28515625" style="83" customWidth="1"/>
    <col min="6673" max="6673" width="0" style="83" hidden="1" customWidth="1"/>
    <col min="6674" max="6674" width="9.42578125" style="83" customWidth="1"/>
    <col min="6675" max="6912" width="9.140625" style="83"/>
    <col min="6913" max="6913" width="5.85546875" style="83" customWidth="1"/>
    <col min="6914" max="6914" width="11" style="83" customWidth="1"/>
    <col min="6915" max="6915" width="15.7109375" style="83" customWidth="1"/>
    <col min="6916" max="6916" width="6.7109375" style="83" customWidth="1"/>
    <col min="6917" max="6917" width="11" style="83" customWidth="1"/>
    <col min="6918" max="6918" width="6.140625" style="83" customWidth="1"/>
    <col min="6919" max="6919" width="7.42578125" style="83" customWidth="1"/>
    <col min="6920" max="6921" width="7.28515625" style="83" customWidth="1"/>
    <col min="6922" max="6922" width="7.42578125" style="83" customWidth="1"/>
    <col min="6923" max="6923" width="7.140625" style="83" customWidth="1"/>
    <col min="6924" max="6924" width="7.7109375" style="83" customWidth="1"/>
    <col min="6925" max="6925" width="9.85546875" style="83" customWidth="1"/>
    <col min="6926" max="6926" width="13.7109375" style="83" customWidth="1"/>
    <col min="6927" max="6927" width="18.5703125" style="83" customWidth="1"/>
    <col min="6928" max="6928" width="18.28515625" style="83" customWidth="1"/>
    <col min="6929" max="6929" width="0" style="83" hidden="1" customWidth="1"/>
    <col min="6930" max="6930" width="9.42578125" style="83" customWidth="1"/>
    <col min="6931" max="7168" width="9.140625" style="83"/>
    <col min="7169" max="7169" width="5.85546875" style="83" customWidth="1"/>
    <col min="7170" max="7170" width="11" style="83" customWidth="1"/>
    <col min="7171" max="7171" width="15.7109375" style="83" customWidth="1"/>
    <col min="7172" max="7172" width="6.7109375" style="83" customWidth="1"/>
    <col min="7173" max="7173" width="11" style="83" customWidth="1"/>
    <col min="7174" max="7174" width="6.140625" style="83" customWidth="1"/>
    <col min="7175" max="7175" width="7.42578125" style="83" customWidth="1"/>
    <col min="7176" max="7177" width="7.28515625" style="83" customWidth="1"/>
    <col min="7178" max="7178" width="7.42578125" style="83" customWidth="1"/>
    <col min="7179" max="7179" width="7.140625" style="83" customWidth="1"/>
    <col min="7180" max="7180" width="7.7109375" style="83" customWidth="1"/>
    <col min="7181" max="7181" width="9.85546875" style="83" customWidth="1"/>
    <col min="7182" max="7182" width="13.7109375" style="83" customWidth="1"/>
    <col min="7183" max="7183" width="18.5703125" style="83" customWidth="1"/>
    <col min="7184" max="7184" width="18.28515625" style="83" customWidth="1"/>
    <col min="7185" max="7185" width="0" style="83" hidden="1" customWidth="1"/>
    <col min="7186" max="7186" width="9.42578125" style="83" customWidth="1"/>
    <col min="7187" max="7424" width="9.140625" style="83"/>
    <col min="7425" max="7425" width="5.85546875" style="83" customWidth="1"/>
    <col min="7426" max="7426" width="11" style="83" customWidth="1"/>
    <col min="7427" max="7427" width="15.7109375" style="83" customWidth="1"/>
    <col min="7428" max="7428" width="6.7109375" style="83" customWidth="1"/>
    <col min="7429" max="7429" width="11" style="83" customWidth="1"/>
    <col min="7430" max="7430" width="6.140625" style="83" customWidth="1"/>
    <col min="7431" max="7431" width="7.42578125" style="83" customWidth="1"/>
    <col min="7432" max="7433" width="7.28515625" style="83" customWidth="1"/>
    <col min="7434" max="7434" width="7.42578125" style="83" customWidth="1"/>
    <col min="7435" max="7435" width="7.140625" style="83" customWidth="1"/>
    <col min="7436" max="7436" width="7.7109375" style="83" customWidth="1"/>
    <col min="7437" max="7437" width="9.85546875" style="83" customWidth="1"/>
    <col min="7438" max="7438" width="13.7109375" style="83" customWidth="1"/>
    <col min="7439" max="7439" width="18.5703125" style="83" customWidth="1"/>
    <col min="7440" max="7440" width="18.28515625" style="83" customWidth="1"/>
    <col min="7441" max="7441" width="0" style="83" hidden="1" customWidth="1"/>
    <col min="7442" max="7442" width="9.42578125" style="83" customWidth="1"/>
    <col min="7443" max="7680" width="9.140625" style="83"/>
    <col min="7681" max="7681" width="5.85546875" style="83" customWidth="1"/>
    <col min="7682" max="7682" width="11" style="83" customWidth="1"/>
    <col min="7683" max="7683" width="15.7109375" style="83" customWidth="1"/>
    <col min="7684" max="7684" width="6.7109375" style="83" customWidth="1"/>
    <col min="7685" max="7685" width="11" style="83" customWidth="1"/>
    <col min="7686" max="7686" width="6.140625" style="83" customWidth="1"/>
    <col min="7687" max="7687" width="7.42578125" style="83" customWidth="1"/>
    <col min="7688" max="7689" width="7.28515625" style="83" customWidth="1"/>
    <col min="7690" max="7690" width="7.42578125" style="83" customWidth="1"/>
    <col min="7691" max="7691" width="7.140625" style="83" customWidth="1"/>
    <col min="7692" max="7692" width="7.7109375" style="83" customWidth="1"/>
    <col min="7693" max="7693" width="9.85546875" style="83" customWidth="1"/>
    <col min="7694" max="7694" width="13.7109375" style="83" customWidth="1"/>
    <col min="7695" max="7695" width="18.5703125" style="83" customWidth="1"/>
    <col min="7696" max="7696" width="18.28515625" style="83" customWidth="1"/>
    <col min="7697" max="7697" width="0" style="83" hidden="1" customWidth="1"/>
    <col min="7698" max="7698" width="9.42578125" style="83" customWidth="1"/>
    <col min="7699" max="7936" width="9.140625" style="83"/>
    <col min="7937" max="7937" width="5.85546875" style="83" customWidth="1"/>
    <col min="7938" max="7938" width="11" style="83" customWidth="1"/>
    <col min="7939" max="7939" width="15.7109375" style="83" customWidth="1"/>
    <col min="7940" max="7940" width="6.7109375" style="83" customWidth="1"/>
    <col min="7941" max="7941" width="11" style="83" customWidth="1"/>
    <col min="7942" max="7942" width="6.140625" style="83" customWidth="1"/>
    <col min="7943" max="7943" width="7.42578125" style="83" customWidth="1"/>
    <col min="7944" max="7945" width="7.28515625" style="83" customWidth="1"/>
    <col min="7946" max="7946" width="7.42578125" style="83" customWidth="1"/>
    <col min="7947" max="7947" width="7.140625" style="83" customWidth="1"/>
    <col min="7948" max="7948" width="7.7109375" style="83" customWidth="1"/>
    <col min="7949" max="7949" width="9.85546875" style="83" customWidth="1"/>
    <col min="7950" max="7950" width="13.7109375" style="83" customWidth="1"/>
    <col min="7951" max="7951" width="18.5703125" style="83" customWidth="1"/>
    <col min="7952" max="7952" width="18.28515625" style="83" customWidth="1"/>
    <col min="7953" max="7953" width="0" style="83" hidden="1" customWidth="1"/>
    <col min="7954" max="7954" width="9.42578125" style="83" customWidth="1"/>
    <col min="7955" max="8192" width="9.140625" style="83"/>
    <col min="8193" max="8193" width="5.85546875" style="83" customWidth="1"/>
    <col min="8194" max="8194" width="11" style="83" customWidth="1"/>
    <col min="8195" max="8195" width="15.7109375" style="83" customWidth="1"/>
    <col min="8196" max="8196" width="6.7109375" style="83" customWidth="1"/>
    <col min="8197" max="8197" width="11" style="83" customWidth="1"/>
    <col min="8198" max="8198" width="6.140625" style="83" customWidth="1"/>
    <col min="8199" max="8199" width="7.42578125" style="83" customWidth="1"/>
    <col min="8200" max="8201" width="7.28515625" style="83" customWidth="1"/>
    <col min="8202" max="8202" width="7.42578125" style="83" customWidth="1"/>
    <col min="8203" max="8203" width="7.140625" style="83" customWidth="1"/>
    <col min="8204" max="8204" width="7.7109375" style="83" customWidth="1"/>
    <col min="8205" max="8205" width="9.85546875" style="83" customWidth="1"/>
    <col min="8206" max="8206" width="13.7109375" style="83" customWidth="1"/>
    <col min="8207" max="8207" width="18.5703125" style="83" customWidth="1"/>
    <col min="8208" max="8208" width="18.28515625" style="83" customWidth="1"/>
    <col min="8209" max="8209" width="0" style="83" hidden="1" customWidth="1"/>
    <col min="8210" max="8210" width="9.42578125" style="83" customWidth="1"/>
    <col min="8211" max="8448" width="9.140625" style="83"/>
    <col min="8449" max="8449" width="5.85546875" style="83" customWidth="1"/>
    <col min="8450" max="8450" width="11" style="83" customWidth="1"/>
    <col min="8451" max="8451" width="15.7109375" style="83" customWidth="1"/>
    <col min="8452" max="8452" width="6.7109375" style="83" customWidth="1"/>
    <col min="8453" max="8453" width="11" style="83" customWidth="1"/>
    <col min="8454" max="8454" width="6.140625" style="83" customWidth="1"/>
    <col min="8455" max="8455" width="7.42578125" style="83" customWidth="1"/>
    <col min="8456" max="8457" width="7.28515625" style="83" customWidth="1"/>
    <col min="8458" max="8458" width="7.42578125" style="83" customWidth="1"/>
    <col min="8459" max="8459" width="7.140625" style="83" customWidth="1"/>
    <col min="8460" max="8460" width="7.7109375" style="83" customWidth="1"/>
    <col min="8461" max="8461" width="9.85546875" style="83" customWidth="1"/>
    <col min="8462" max="8462" width="13.7109375" style="83" customWidth="1"/>
    <col min="8463" max="8463" width="18.5703125" style="83" customWidth="1"/>
    <col min="8464" max="8464" width="18.28515625" style="83" customWidth="1"/>
    <col min="8465" max="8465" width="0" style="83" hidden="1" customWidth="1"/>
    <col min="8466" max="8466" width="9.42578125" style="83" customWidth="1"/>
    <col min="8467" max="8704" width="9.140625" style="83"/>
    <col min="8705" max="8705" width="5.85546875" style="83" customWidth="1"/>
    <col min="8706" max="8706" width="11" style="83" customWidth="1"/>
    <col min="8707" max="8707" width="15.7109375" style="83" customWidth="1"/>
    <col min="8708" max="8708" width="6.7109375" style="83" customWidth="1"/>
    <col min="8709" max="8709" width="11" style="83" customWidth="1"/>
    <col min="8710" max="8710" width="6.140625" style="83" customWidth="1"/>
    <col min="8711" max="8711" width="7.42578125" style="83" customWidth="1"/>
    <col min="8712" max="8713" width="7.28515625" style="83" customWidth="1"/>
    <col min="8714" max="8714" width="7.42578125" style="83" customWidth="1"/>
    <col min="8715" max="8715" width="7.140625" style="83" customWidth="1"/>
    <col min="8716" max="8716" width="7.7109375" style="83" customWidth="1"/>
    <col min="8717" max="8717" width="9.85546875" style="83" customWidth="1"/>
    <col min="8718" max="8718" width="13.7109375" style="83" customWidth="1"/>
    <col min="8719" max="8719" width="18.5703125" style="83" customWidth="1"/>
    <col min="8720" max="8720" width="18.28515625" style="83" customWidth="1"/>
    <col min="8721" max="8721" width="0" style="83" hidden="1" customWidth="1"/>
    <col min="8722" max="8722" width="9.42578125" style="83" customWidth="1"/>
    <col min="8723" max="8960" width="9.140625" style="83"/>
    <col min="8961" max="8961" width="5.85546875" style="83" customWidth="1"/>
    <col min="8962" max="8962" width="11" style="83" customWidth="1"/>
    <col min="8963" max="8963" width="15.7109375" style="83" customWidth="1"/>
    <col min="8964" max="8964" width="6.7109375" style="83" customWidth="1"/>
    <col min="8965" max="8965" width="11" style="83" customWidth="1"/>
    <col min="8966" max="8966" width="6.140625" style="83" customWidth="1"/>
    <col min="8967" max="8967" width="7.42578125" style="83" customWidth="1"/>
    <col min="8968" max="8969" width="7.28515625" style="83" customWidth="1"/>
    <col min="8970" max="8970" width="7.42578125" style="83" customWidth="1"/>
    <col min="8971" max="8971" width="7.140625" style="83" customWidth="1"/>
    <col min="8972" max="8972" width="7.7109375" style="83" customWidth="1"/>
    <col min="8973" max="8973" width="9.85546875" style="83" customWidth="1"/>
    <col min="8974" max="8974" width="13.7109375" style="83" customWidth="1"/>
    <col min="8975" max="8975" width="18.5703125" style="83" customWidth="1"/>
    <col min="8976" max="8976" width="18.28515625" style="83" customWidth="1"/>
    <col min="8977" max="8977" width="0" style="83" hidden="1" customWidth="1"/>
    <col min="8978" max="8978" width="9.42578125" style="83" customWidth="1"/>
    <col min="8979" max="9216" width="9.140625" style="83"/>
    <col min="9217" max="9217" width="5.85546875" style="83" customWidth="1"/>
    <col min="9218" max="9218" width="11" style="83" customWidth="1"/>
    <col min="9219" max="9219" width="15.7109375" style="83" customWidth="1"/>
    <col min="9220" max="9220" width="6.7109375" style="83" customWidth="1"/>
    <col min="9221" max="9221" width="11" style="83" customWidth="1"/>
    <col min="9222" max="9222" width="6.140625" style="83" customWidth="1"/>
    <col min="9223" max="9223" width="7.42578125" style="83" customWidth="1"/>
    <col min="9224" max="9225" width="7.28515625" style="83" customWidth="1"/>
    <col min="9226" max="9226" width="7.42578125" style="83" customWidth="1"/>
    <col min="9227" max="9227" width="7.140625" style="83" customWidth="1"/>
    <col min="9228" max="9228" width="7.7109375" style="83" customWidth="1"/>
    <col min="9229" max="9229" width="9.85546875" style="83" customWidth="1"/>
    <col min="9230" max="9230" width="13.7109375" style="83" customWidth="1"/>
    <col min="9231" max="9231" width="18.5703125" style="83" customWidth="1"/>
    <col min="9232" max="9232" width="18.28515625" style="83" customWidth="1"/>
    <col min="9233" max="9233" width="0" style="83" hidden="1" customWidth="1"/>
    <col min="9234" max="9234" width="9.42578125" style="83" customWidth="1"/>
    <col min="9235" max="9472" width="9.140625" style="83"/>
    <col min="9473" max="9473" width="5.85546875" style="83" customWidth="1"/>
    <col min="9474" max="9474" width="11" style="83" customWidth="1"/>
    <col min="9475" max="9475" width="15.7109375" style="83" customWidth="1"/>
    <col min="9476" max="9476" width="6.7109375" style="83" customWidth="1"/>
    <col min="9477" max="9477" width="11" style="83" customWidth="1"/>
    <col min="9478" max="9478" width="6.140625" style="83" customWidth="1"/>
    <col min="9479" max="9479" width="7.42578125" style="83" customWidth="1"/>
    <col min="9480" max="9481" width="7.28515625" style="83" customWidth="1"/>
    <col min="9482" max="9482" width="7.42578125" style="83" customWidth="1"/>
    <col min="9483" max="9483" width="7.140625" style="83" customWidth="1"/>
    <col min="9484" max="9484" width="7.7109375" style="83" customWidth="1"/>
    <col min="9485" max="9485" width="9.85546875" style="83" customWidth="1"/>
    <col min="9486" max="9486" width="13.7109375" style="83" customWidth="1"/>
    <col min="9487" max="9487" width="18.5703125" style="83" customWidth="1"/>
    <col min="9488" max="9488" width="18.28515625" style="83" customWidth="1"/>
    <col min="9489" max="9489" width="0" style="83" hidden="1" customWidth="1"/>
    <col min="9490" max="9490" width="9.42578125" style="83" customWidth="1"/>
    <col min="9491" max="9728" width="9.140625" style="83"/>
    <col min="9729" max="9729" width="5.85546875" style="83" customWidth="1"/>
    <col min="9730" max="9730" width="11" style="83" customWidth="1"/>
    <col min="9731" max="9731" width="15.7109375" style="83" customWidth="1"/>
    <col min="9732" max="9732" width="6.7109375" style="83" customWidth="1"/>
    <col min="9733" max="9733" width="11" style="83" customWidth="1"/>
    <col min="9734" max="9734" width="6.140625" style="83" customWidth="1"/>
    <col min="9735" max="9735" width="7.42578125" style="83" customWidth="1"/>
    <col min="9736" max="9737" width="7.28515625" style="83" customWidth="1"/>
    <col min="9738" max="9738" width="7.42578125" style="83" customWidth="1"/>
    <col min="9739" max="9739" width="7.140625" style="83" customWidth="1"/>
    <col min="9740" max="9740" width="7.7109375" style="83" customWidth="1"/>
    <col min="9741" max="9741" width="9.85546875" style="83" customWidth="1"/>
    <col min="9742" max="9742" width="13.7109375" style="83" customWidth="1"/>
    <col min="9743" max="9743" width="18.5703125" style="83" customWidth="1"/>
    <col min="9744" max="9744" width="18.28515625" style="83" customWidth="1"/>
    <col min="9745" max="9745" width="0" style="83" hidden="1" customWidth="1"/>
    <col min="9746" max="9746" width="9.42578125" style="83" customWidth="1"/>
    <col min="9747" max="9984" width="9.140625" style="83"/>
    <col min="9985" max="9985" width="5.85546875" style="83" customWidth="1"/>
    <col min="9986" max="9986" width="11" style="83" customWidth="1"/>
    <col min="9987" max="9987" width="15.7109375" style="83" customWidth="1"/>
    <col min="9988" max="9988" width="6.7109375" style="83" customWidth="1"/>
    <col min="9989" max="9989" width="11" style="83" customWidth="1"/>
    <col min="9990" max="9990" width="6.140625" style="83" customWidth="1"/>
    <col min="9991" max="9991" width="7.42578125" style="83" customWidth="1"/>
    <col min="9992" max="9993" width="7.28515625" style="83" customWidth="1"/>
    <col min="9994" max="9994" width="7.42578125" style="83" customWidth="1"/>
    <col min="9995" max="9995" width="7.140625" style="83" customWidth="1"/>
    <col min="9996" max="9996" width="7.7109375" style="83" customWidth="1"/>
    <col min="9997" max="9997" width="9.85546875" style="83" customWidth="1"/>
    <col min="9998" max="9998" width="13.7109375" style="83" customWidth="1"/>
    <col min="9999" max="9999" width="18.5703125" style="83" customWidth="1"/>
    <col min="10000" max="10000" width="18.28515625" style="83" customWidth="1"/>
    <col min="10001" max="10001" width="0" style="83" hidden="1" customWidth="1"/>
    <col min="10002" max="10002" width="9.42578125" style="83" customWidth="1"/>
    <col min="10003" max="10240" width="9.140625" style="83"/>
    <col min="10241" max="10241" width="5.85546875" style="83" customWidth="1"/>
    <col min="10242" max="10242" width="11" style="83" customWidth="1"/>
    <col min="10243" max="10243" width="15.7109375" style="83" customWidth="1"/>
    <col min="10244" max="10244" width="6.7109375" style="83" customWidth="1"/>
    <col min="10245" max="10245" width="11" style="83" customWidth="1"/>
    <col min="10246" max="10246" width="6.140625" style="83" customWidth="1"/>
    <col min="10247" max="10247" width="7.42578125" style="83" customWidth="1"/>
    <col min="10248" max="10249" width="7.28515625" style="83" customWidth="1"/>
    <col min="10250" max="10250" width="7.42578125" style="83" customWidth="1"/>
    <col min="10251" max="10251" width="7.140625" style="83" customWidth="1"/>
    <col min="10252" max="10252" width="7.7109375" style="83" customWidth="1"/>
    <col min="10253" max="10253" width="9.85546875" style="83" customWidth="1"/>
    <col min="10254" max="10254" width="13.7109375" style="83" customWidth="1"/>
    <col min="10255" max="10255" width="18.5703125" style="83" customWidth="1"/>
    <col min="10256" max="10256" width="18.28515625" style="83" customWidth="1"/>
    <col min="10257" max="10257" width="0" style="83" hidden="1" customWidth="1"/>
    <col min="10258" max="10258" width="9.42578125" style="83" customWidth="1"/>
    <col min="10259" max="10496" width="9.140625" style="83"/>
    <col min="10497" max="10497" width="5.85546875" style="83" customWidth="1"/>
    <col min="10498" max="10498" width="11" style="83" customWidth="1"/>
    <col min="10499" max="10499" width="15.7109375" style="83" customWidth="1"/>
    <col min="10500" max="10500" width="6.7109375" style="83" customWidth="1"/>
    <col min="10501" max="10501" width="11" style="83" customWidth="1"/>
    <col min="10502" max="10502" width="6.140625" style="83" customWidth="1"/>
    <col min="10503" max="10503" width="7.42578125" style="83" customWidth="1"/>
    <col min="10504" max="10505" width="7.28515625" style="83" customWidth="1"/>
    <col min="10506" max="10506" width="7.42578125" style="83" customWidth="1"/>
    <col min="10507" max="10507" width="7.140625" style="83" customWidth="1"/>
    <col min="10508" max="10508" width="7.7109375" style="83" customWidth="1"/>
    <col min="10509" max="10509" width="9.85546875" style="83" customWidth="1"/>
    <col min="10510" max="10510" width="13.7109375" style="83" customWidth="1"/>
    <col min="10511" max="10511" width="18.5703125" style="83" customWidth="1"/>
    <col min="10512" max="10512" width="18.28515625" style="83" customWidth="1"/>
    <col min="10513" max="10513" width="0" style="83" hidden="1" customWidth="1"/>
    <col min="10514" max="10514" width="9.42578125" style="83" customWidth="1"/>
    <col min="10515" max="10752" width="9.140625" style="83"/>
    <col min="10753" max="10753" width="5.85546875" style="83" customWidth="1"/>
    <col min="10754" max="10754" width="11" style="83" customWidth="1"/>
    <col min="10755" max="10755" width="15.7109375" style="83" customWidth="1"/>
    <col min="10756" max="10756" width="6.7109375" style="83" customWidth="1"/>
    <col min="10757" max="10757" width="11" style="83" customWidth="1"/>
    <col min="10758" max="10758" width="6.140625" style="83" customWidth="1"/>
    <col min="10759" max="10759" width="7.42578125" style="83" customWidth="1"/>
    <col min="10760" max="10761" width="7.28515625" style="83" customWidth="1"/>
    <col min="10762" max="10762" width="7.42578125" style="83" customWidth="1"/>
    <col min="10763" max="10763" width="7.140625" style="83" customWidth="1"/>
    <col min="10764" max="10764" width="7.7109375" style="83" customWidth="1"/>
    <col min="10765" max="10765" width="9.85546875" style="83" customWidth="1"/>
    <col min="10766" max="10766" width="13.7109375" style="83" customWidth="1"/>
    <col min="10767" max="10767" width="18.5703125" style="83" customWidth="1"/>
    <col min="10768" max="10768" width="18.28515625" style="83" customWidth="1"/>
    <col min="10769" max="10769" width="0" style="83" hidden="1" customWidth="1"/>
    <col min="10770" max="10770" width="9.42578125" style="83" customWidth="1"/>
    <col min="10771" max="11008" width="9.140625" style="83"/>
    <col min="11009" max="11009" width="5.85546875" style="83" customWidth="1"/>
    <col min="11010" max="11010" width="11" style="83" customWidth="1"/>
    <col min="11011" max="11011" width="15.7109375" style="83" customWidth="1"/>
    <col min="11012" max="11012" width="6.7109375" style="83" customWidth="1"/>
    <col min="11013" max="11013" width="11" style="83" customWidth="1"/>
    <col min="11014" max="11014" width="6.140625" style="83" customWidth="1"/>
    <col min="11015" max="11015" width="7.42578125" style="83" customWidth="1"/>
    <col min="11016" max="11017" width="7.28515625" style="83" customWidth="1"/>
    <col min="11018" max="11018" width="7.42578125" style="83" customWidth="1"/>
    <col min="11019" max="11019" width="7.140625" style="83" customWidth="1"/>
    <col min="11020" max="11020" width="7.7109375" style="83" customWidth="1"/>
    <col min="11021" max="11021" width="9.85546875" style="83" customWidth="1"/>
    <col min="11022" max="11022" width="13.7109375" style="83" customWidth="1"/>
    <col min="11023" max="11023" width="18.5703125" style="83" customWidth="1"/>
    <col min="11024" max="11024" width="18.28515625" style="83" customWidth="1"/>
    <col min="11025" max="11025" width="0" style="83" hidden="1" customWidth="1"/>
    <col min="11026" max="11026" width="9.42578125" style="83" customWidth="1"/>
    <col min="11027" max="11264" width="9.140625" style="83"/>
    <col min="11265" max="11265" width="5.85546875" style="83" customWidth="1"/>
    <col min="11266" max="11266" width="11" style="83" customWidth="1"/>
    <col min="11267" max="11267" width="15.7109375" style="83" customWidth="1"/>
    <col min="11268" max="11268" width="6.7109375" style="83" customWidth="1"/>
    <col min="11269" max="11269" width="11" style="83" customWidth="1"/>
    <col min="11270" max="11270" width="6.140625" style="83" customWidth="1"/>
    <col min="11271" max="11271" width="7.42578125" style="83" customWidth="1"/>
    <col min="11272" max="11273" width="7.28515625" style="83" customWidth="1"/>
    <col min="11274" max="11274" width="7.42578125" style="83" customWidth="1"/>
    <col min="11275" max="11275" width="7.140625" style="83" customWidth="1"/>
    <col min="11276" max="11276" width="7.7109375" style="83" customWidth="1"/>
    <col min="11277" max="11277" width="9.85546875" style="83" customWidth="1"/>
    <col min="11278" max="11278" width="13.7109375" style="83" customWidth="1"/>
    <col min="11279" max="11279" width="18.5703125" style="83" customWidth="1"/>
    <col min="11280" max="11280" width="18.28515625" style="83" customWidth="1"/>
    <col min="11281" max="11281" width="0" style="83" hidden="1" customWidth="1"/>
    <col min="11282" max="11282" width="9.42578125" style="83" customWidth="1"/>
    <col min="11283" max="11520" width="9.140625" style="83"/>
    <col min="11521" max="11521" width="5.85546875" style="83" customWidth="1"/>
    <col min="11522" max="11522" width="11" style="83" customWidth="1"/>
    <col min="11523" max="11523" width="15.7109375" style="83" customWidth="1"/>
    <col min="11524" max="11524" width="6.7109375" style="83" customWidth="1"/>
    <col min="11525" max="11525" width="11" style="83" customWidth="1"/>
    <col min="11526" max="11526" width="6.140625" style="83" customWidth="1"/>
    <col min="11527" max="11527" width="7.42578125" style="83" customWidth="1"/>
    <col min="11528" max="11529" width="7.28515625" style="83" customWidth="1"/>
    <col min="11530" max="11530" width="7.42578125" style="83" customWidth="1"/>
    <col min="11531" max="11531" width="7.140625" style="83" customWidth="1"/>
    <col min="11532" max="11532" width="7.7109375" style="83" customWidth="1"/>
    <col min="11533" max="11533" width="9.85546875" style="83" customWidth="1"/>
    <col min="11534" max="11534" width="13.7109375" style="83" customWidth="1"/>
    <col min="11535" max="11535" width="18.5703125" style="83" customWidth="1"/>
    <col min="11536" max="11536" width="18.28515625" style="83" customWidth="1"/>
    <col min="11537" max="11537" width="0" style="83" hidden="1" customWidth="1"/>
    <col min="11538" max="11538" width="9.42578125" style="83" customWidth="1"/>
    <col min="11539" max="11776" width="9.140625" style="83"/>
    <col min="11777" max="11777" width="5.85546875" style="83" customWidth="1"/>
    <col min="11778" max="11778" width="11" style="83" customWidth="1"/>
    <col min="11779" max="11779" width="15.7109375" style="83" customWidth="1"/>
    <col min="11780" max="11780" width="6.7109375" style="83" customWidth="1"/>
    <col min="11781" max="11781" width="11" style="83" customWidth="1"/>
    <col min="11782" max="11782" width="6.140625" style="83" customWidth="1"/>
    <col min="11783" max="11783" width="7.42578125" style="83" customWidth="1"/>
    <col min="11784" max="11785" width="7.28515625" style="83" customWidth="1"/>
    <col min="11786" max="11786" width="7.42578125" style="83" customWidth="1"/>
    <col min="11787" max="11787" width="7.140625" style="83" customWidth="1"/>
    <col min="11788" max="11788" width="7.7109375" style="83" customWidth="1"/>
    <col min="11789" max="11789" width="9.85546875" style="83" customWidth="1"/>
    <col min="11790" max="11790" width="13.7109375" style="83" customWidth="1"/>
    <col min="11791" max="11791" width="18.5703125" style="83" customWidth="1"/>
    <col min="11792" max="11792" width="18.28515625" style="83" customWidth="1"/>
    <col min="11793" max="11793" width="0" style="83" hidden="1" customWidth="1"/>
    <col min="11794" max="11794" width="9.42578125" style="83" customWidth="1"/>
    <col min="11795" max="12032" width="9.140625" style="83"/>
    <col min="12033" max="12033" width="5.85546875" style="83" customWidth="1"/>
    <col min="12034" max="12034" width="11" style="83" customWidth="1"/>
    <col min="12035" max="12035" width="15.7109375" style="83" customWidth="1"/>
    <col min="12036" max="12036" width="6.7109375" style="83" customWidth="1"/>
    <col min="12037" max="12037" width="11" style="83" customWidth="1"/>
    <col min="12038" max="12038" width="6.140625" style="83" customWidth="1"/>
    <col min="12039" max="12039" width="7.42578125" style="83" customWidth="1"/>
    <col min="12040" max="12041" width="7.28515625" style="83" customWidth="1"/>
    <col min="12042" max="12042" width="7.42578125" style="83" customWidth="1"/>
    <col min="12043" max="12043" width="7.140625" style="83" customWidth="1"/>
    <col min="12044" max="12044" width="7.7109375" style="83" customWidth="1"/>
    <col min="12045" max="12045" width="9.85546875" style="83" customWidth="1"/>
    <col min="12046" max="12046" width="13.7109375" style="83" customWidth="1"/>
    <col min="12047" max="12047" width="18.5703125" style="83" customWidth="1"/>
    <col min="12048" max="12048" width="18.28515625" style="83" customWidth="1"/>
    <col min="12049" max="12049" width="0" style="83" hidden="1" customWidth="1"/>
    <col min="12050" max="12050" width="9.42578125" style="83" customWidth="1"/>
    <col min="12051" max="12288" width="9.140625" style="83"/>
    <col min="12289" max="12289" width="5.85546875" style="83" customWidth="1"/>
    <col min="12290" max="12290" width="11" style="83" customWidth="1"/>
    <col min="12291" max="12291" width="15.7109375" style="83" customWidth="1"/>
    <col min="12292" max="12292" width="6.7109375" style="83" customWidth="1"/>
    <col min="12293" max="12293" width="11" style="83" customWidth="1"/>
    <col min="12294" max="12294" width="6.140625" style="83" customWidth="1"/>
    <col min="12295" max="12295" width="7.42578125" style="83" customWidth="1"/>
    <col min="12296" max="12297" width="7.28515625" style="83" customWidth="1"/>
    <col min="12298" max="12298" width="7.42578125" style="83" customWidth="1"/>
    <col min="12299" max="12299" width="7.140625" style="83" customWidth="1"/>
    <col min="12300" max="12300" width="7.7109375" style="83" customWidth="1"/>
    <col min="12301" max="12301" width="9.85546875" style="83" customWidth="1"/>
    <col min="12302" max="12302" width="13.7109375" style="83" customWidth="1"/>
    <col min="12303" max="12303" width="18.5703125" style="83" customWidth="1"/>
    <col min="12304" max="12304" width="18.28515625" style="83" customWidth="1"/>
    <col min="12305" max="12305" width="0" style="83" hidden="1" customWidth="1"/>
    <col min="12306" max="12306" width="9.42578125" style="83" customWidth="1"/>
    <col min="12307" max="12544" width="9.140625" style="83"/>
    <col min="12545" max="12545" width="5.85546875" style="83" customWidth="1"/>
    <col min="12546" max="12546" width="11" style="83" customWidth="1"/>
    <col min="12547" max="12547" width="15.7109375" style="83" customWidth="1"/>
    <col min="12548" max="12548" width="6.7109375" style="83" customWidth="1"/>
    <col min="12549" max="12549" width="11" style="83" customWidth="1"/>
    <col min="12550" max="12550" width="6.140625" style="83" customWidth="1"/>
    <col min="12551" max="12551" width="7.42578125" style="83" customWidth="1"/>
    <col min="12552" max="12553" width="7.28515625" style="83" customWidth="1"/>
    <col min="12554" max="12554" width="7.42578125" style="83" customWidth="1"/>
    <col min="12555" max="12555" width="7.140625" style="83" customWidth="1"/>
    <col min="12556" max="12556" width="7.7109375" style="83" customWidth="1"/>
    <col min="12557" max="12557" width="9.85546875" style="83" customWidth="1"/>
    <col min="12558" max="12558" width="13.7109375" style="83" customWidth="1"/>
    <col min="12559" max="12559" width="18.5703125" style="83" customWidth="1"/>
    <col min="12560" max="12560" width="18.28515625" style="83" customWidth="1"/>
    <col min="12561" max="12561" width="0" style="83" hidden="1" customWidth="1"/>
    <col min="12562" max="12562" width="9.42578125" style="83" customWidth="1"/>
    <col min="12563" max="12800" width="9.140625" style="83"/>
    <col min="12801" max="12801" width="5.85546875" style="83" customWidth="1"/>
    <col min="12802" max="12802" width="11" style="83" customWidth="1"/>
    <col min="12803" max="12803" width="15.7109375" style="83" customWidth="1"/>
    <col min="12804" max="12804" width="6.7109375" style="83" customWidth="1"/>
    <col min="12805" max="12805" width="11" style="83" customWidth="1"/>
    <col min="12806" max="12806" width="6.140625" style="83" customWidth="1"/>
    <col min="12807" max="12807" width="7.42578125" style="83" customWidth="1"/>
    <col min="12808" max="12809" width="7.28515625" style="83" customWidth="1"/>
    <col min="12810" max="12810" width="7.42578125" style="83" customWidth="1"/>
    <col min="12811" max="12811" width="7.140625" style="83" customWidth="1"/>
    <col min="12812" max="12812" width="7.7109375" style="83" customWidth="1"/>
    <col min="12813" max="12813" width="9.85546875" style="83" customWidth="1"/>
    <col min="12814" max="12814" width="13.7109375" style="83" customWidth="1"/>
    <col min="12815" max="12815" width="18.5703125" style="83" customWidth="1"/>
    <col min="12816" max="12816" width="18.28515625" style="83" customWidth="1"/>
    <col min="12817" max="12817" width="0" style="83" hidden="1" customWidth="1"/>
    <col min="12818" max="12818" width="9.42578125" style="83" customWidth="1"/>
    <col min="12819" max="13056" width="9.140625" style="83"/>
    <col min="13057" max="13057" width="5.85546875" style="83" customWidth="1"/>
    <col min="13058" max="13058" width="11" style="83" customWidth="1"/>
    <col min="13059" max="13059" width="15.7109375" style="83" customWidth="1"/>
    <col min="13060" max="13060" width="6.7109375" style="83" customWidth="1"/>
    <col min="13061" max="13061" width="11" style="83" customWidth="1"/>
    <col min="13062" max="13062" width="6.140625" style="83" customWidth="1"/>
    <col min="13063" max="13063" width="7.42578125" style="83" customWidth="1"/>
    <col min="13064" max="13065" width="7.28515625" style="83" customWidth="1"/>
    <col min="13066" max="13066" width="7.42578125" style="83" customWidth="1"/>
    <col min="13067" max="13067" width="7.140625" style="83" customWidth="1"/>
    <col min="13068" max="13068" width="7.7109375" style="83" customWidth="1"/>
    <col min="13069" max="13069" width="9.85546875" style="83" customWidth="1"/>
    <col min="13070" max="13070" width="13.7109375" style="83" customWidth="1"/>
    <col min="13071" max="13071" width="18.5703125" style="83" customWidth="1"/>
    <col min="13072" max="13072" width="18.28515625" style="83" customWidth="1"/>
    <col min="13073" max="13073" width="0" style="83" hidden="1" customWidth="1"/>
    <col min="13074" max="13074" width="9.42578125" style="83" customWidth="1"/>
    <col min="13075" max="13312" width="9.140625" style="83"/>
    <col min="13313" max="13313" width="5.85546875" style="83" customWidth="1"/>
    <col min="13314" max="13314" width="11" style="83" customWidth="1"/>
    <col min="13315" max="13315" width="15.7109375" style="83" customWidth="1"/>
    <col min="13316" max="13316" width="6.7109375" style="83" customWidth="1"/>
    <col min="13317" max="13317" width="11" style="83" customWidth="1"/>
    <col min="13318" max="13318" width="6.140625" style="83" customWidth="1"/>
    <col min="13319" max="13319" width="7.42578125" style="83" customWidth="1"/>
    <col min="13320" max="13321" width="7.28515625" style="83" customWidth="1"/>
    <col min="13322" max="13322" width="7.42578125" style="83" customWidth="1"/>
    <col min="13323" max="13323" width="7.140625" style="83" customWidth="1"/>
    <col min="13324" max="13324" width="7.7109375" style="83" customWidth="1"/>
    <col min="13325" max="13325" width="9.85546875" style="83" customWidth="1"/>
    <col min="13326" max="13326" width="13.7109375" style="83" customWidth="1"/>
    <col min="13327" max="13327" width="18.5703125" style="83" customWidth="1"/>
    <col min="13328" max="13328" width="18.28515625" style="83" customWidth="1"/>
    <col min="13329" max="13329" width="0" style="83" hidden="1" customWidth="1"/>
    <col min="13330" max="13330" width="9.42578125" style="83" customWidth="1"/>
    <col min="13331" max="13568" width="9.140625" style="83"/>
    <col min="13569" max="13569" width="5.85546875" style="83" customWidth="1"/>
    <col min="13570" max="13570" width="11" style="83" customWidth="1"/>
    <col min="13571" max="13571" width="15.7109375" style="83" customWidth="1"/>
    <col min="13572" max="13572" width="6.7109375" style="83" customWidth="1"/>
    <col min="13573" max="13573" width="11" style="83" customWidth="1"/>
    <col min="13574" max="13574" width="6.140625" style="83" customWidth="1"/>
    <col min="13575" max="13575" width="7.42578125" style="83" customWidth="1"/>
    <col min="13576" max="13577" width="7.28515625" style="83" customWidth="1"/>
    <col min="13578" max="13578" width="7.42578125" style="83" customWidth="1"/>
    <col min="13579" max="13579" width="7.140625" style="83" customWidth="1"/>
    <col min="13580" max="13580" width="7.7109375" style="83" customWidth="1"/>
    <col min="13581" max="13581" width="9.85546875" style="83" customWidth="1"/>
    <col min="13582" max="13582" width="13.7109375" style="83" customWidth="1"/>
    <col min="13583" max="13583" width="18.5703125" style="83" customWidth="1"/>
    <col min="13584" max="13584" width="18.28515625" style="83" customWidth="1"/>
    <col min="13585" max="13585" width="0" style="83" hidden="1" customWidth="1"/>
    <col min="13586" max="13586" width="9.42578125" style="83" customWidth="1"/>
    <col min="13587" max="13824" width="9.140625" style="83"/>
    <col min="13825" max="13825" width="5.85546875" style="83" customWidth="1"/>
    <col min="13826" max="13826" width="11" style="83" customWidth="1"/>
    <col min="13827" max="13827" width="15.7109375" style="83" customWidth="1"/>
    <col min="13828" max="13828" width="6.7109375" style="83" customWidth="1"/>
    <col min="13829" max="13829" width="11" style="83" customWidth="1"/>
    <col min="13830" max="13830" width="6.140625" style="83" customWidth="1"/>
    <col min="13831" max="13831" width="7.42578125" style="83" customWidth="1"/>
    <col min="13832" max="13833" width="7.28515625" style="83" customWidth="1"/>
    <col min="13834" max="13834" width="7.42578125" style="83" customWidth="1"/>
    <col min="13835" max="13835" width="7.140625" style="83" customWidth="1"/>
    <col min="13836" max="13836" width="7.7109375" style="83" customWidth="1"/>
    <col min="13837" max="13837" width="9.85546875" style="83" customWidth="1"/>
    <col min="13838" max="13838" width="13.7109375" style="83" customWidth="1"/>
    <col min="13839" max="13839" width="18.5703125" style="83" customWidth="1"/>
    <col min="13840" max="13840" width="18.28515625" style="83" customWidth="1"/>
    <col min="13841" max="13841" width="0" style="83" hidden="1" customWidth="1"/>
    <col min="13842" max="13842" width="9.42578125" style="83" customWidth="1"/>
    <col min="13843" max="14080" width="9.140625" style="83"/>
    <col min="14081" max="14081" width="5.85546875" style="83" customWidth="1"/>
    <col min="14082" max="14082" width="11" style="83" customWidth="1"/>
    <col min="14083" max="14083" width="15.7109375" style="83" customWidth="1"/>
    <col min="14084" max="14084" width="6.7109375" style="83" customWidth="1"/>
    <col min="14085" max="14085" width="11" style="83" customWidth="1"/>
    <col min="14086" max="14086" width="6.140625" style="83" customWidth="1"/>
    <col min="14087" max="14087" width="7.42578125" style="83" customWidth="1"/>
    <col min="14088" max="14089" width="7.28515625" style="83" customWidth="1"/>
    <col min="14090" max="14090" width="7.42578125" style="83" customWidth="1"/>
    <col min="14091" max="14091" width="7.140625" style="83" customWidth="1"/>
    <col min="14092" max="14092" width="7.7109375" style="83" customWidth="1"/>
    <col min="14093" max="14093" width="9.85546875" style="83" customWidth="1"/>
    <col min="14094" max="14094" width="13.7109375" style="83" customWidth="1"/>
    <col min="14095" max="14095" width="18.5703125" style="83" customWidth="1"/>
    <col min="14096" max="14096" width="18.28515625" style="83" customWidth="1"/>
    <col min="14097" max="14097" width="0" style="83" hidden="1" customWidth="1"/>
    <col min="14098" max="14098" width="9.42578125" style="83" customWidth="1"/>
    <col min="14099" max="14336" width="9.140625" style="83"/>
    <col min="14337" max="14337" width="5.85546875" style="83" customWidth="1"/>
    <col min="14338" max="14338" width="11" style="83" customWidth="1"/>
    <col min="14339" max="14339" width="15.7109375" style="83" customWidth="1"/>
    <col min="14340" max="14340" width="6.7109375" style="83" customWidth="1"/>
    <col min="14341" max="14341" width="11" style="83" customWidth="1"/>
    <col min="14342" max="14342" width="6.140625" style="83" customWidth="1"/>
    <col min="14343" max="14343" width="7.42578125" style="83" customWidth="1"/>
    <col min="14344" max="14345" width="7.28515625" style="83" customWidth="1"/>
    <col min="14346" max="14346" width="7.42578125" style="83" customWidth="1"/>
    <col min="14347" max="14347" width="7.140625" style="83" customWidth="1"/>
    <col min="14348" max="14348" width="7.7109375" style="83" customWidth="1"/>
    <col min="14349" max="14349" width="9.85546875" style="83" customWidth="1"/>
    <col min="14350" max="14350" width="13.7109375" style="83" customWidth="1"/>
    <col min="14351" max="14351" width="18.5703125" style="83" customWidth="1"/>
    <col min="14352" max="14352" width="18.28515625" style="83" customWidth="1"/>
    <col min="14353" max="14353" width="0" style="83" hidden="1" customWidth="1"/>
    <col min="14354" max="14354" width="9.42578125" style="83" customWidth="1"/>
    <col min="14355" max="14592" width="9.140625" style="83"/>
    <col min="14593" max="14593" width="5.85546875" style="83" customWidth="1"/>
    <col min="14594" max="14594" width="11" style="83" customWidth="1"/>
    <col min="14595" max="14595" width="15.7109375" style="83" customWidth="1"/>
    <col min="14596" max="14596" width="6.7109375" style="83" customWidth="1"/>
    <col min="14597" max="14597" width="11" style="83" customWidth="1"/>
    <col min="14598" max="14598" width="6.140625" style="83" customWidth="1"/>
    <col min="14599" max="14599" width="7.42578125" style="83" customWidth="1"/>
    <col min="14600" max="14601" width="7.28515625" style="83" customWidth="1"/>
    <col min="14602" max="14602" width="7.42578125" style="83" customWidth="1"/>
    <col min="14603" max="14603" width="7.140625" style="83" customWidth="1"/>
    <col min="14604" max="14604" width="7.7109375" style="83" customWidth="1"/>
    <col min="14605" max="14605" width="9.85546875" style="83" customWidth="1"/>
    <col min="14606" max="14606" width="13.7109375" style="83" customWidth="1"/>
    <col min="14607" max="14607" width="18.5703125" style="83" customWidth="1"/>
    <col min="14608" max="14608" width="18.28515625" style="83" customWidth="1"/>
    <col min="14609" max="14609" width="0" style="83" hidden="1" customWidth="1"/>
    <col min="14610" max="14610" width="9.42578125" style="83" customWidth="1"/>
    <col min="14611" max="14848" width="9.140625" style="83"/>
    <col min="14849" max="14849" width="5.85546875" style="83" customWidth="1"/>
    <col min="14850" max="14850" width="11" style="83" customWidth="1"/>
    <col min="14851" max="14851" width="15.7109375" style="83" customWidth="1"/>
    <col min="14852" max="14852" width="6.7109375" style="83" customWidth="1"/>
    <col min="14853" max="14853" width="11" style="83" customWidth="1"/>
    <col min="14854" max="14854" width="6.140625" style="83" customWidth="1"/>
    <col min="14855" max="14855" width="7.42578125" style="83" customWidth="1"/>
    <col min="14856" max="14857" width="7.28515625" style="83" customWidth="1"/>
    <col min="14858" max="14858" width="7.42578125" style="83" customWidth="1"/>
    <col min="14859" max="14859" width="7.140625" style="83" customWidth="1"/>
    <col min="14860" max="14860" width="7.7109375" style="83" customWidth="1"/>
    <col min="14861" max="14861" width="9.85546875" style="83" customWidth="1"/>
    <col min="14862" max="14862" width="13.7109375" style="83" customWidth="1"/>
    <col min="14863" max="14863" width="18.5703125" style="83" customWidth="1"/>
    <col min="14864" max="14864" width="18.28515625" style="83" customWidth="1"/>
    <col min="14865" max="14865" width="0" style="83" hidden="1" customWidth="1"/>
    <col min="14866" max="14866" width="9.42578125" style="83" customWidth="1"/>
    <col min="14867" max="15104" width="9.140625" style="83"/>
    <col min="15105" max="15105" width="5.85546875" style="83" customWidth="1"/>
    <col min="15106" max="15106" width="11" style="83" customWidth="1"/>
    <col min="15107" max="15107" width="15.7109375" style="83" customWidth="1"/>
    <col min="15108" max="15108" width="6.7109375" style="83" customWidth="1"/>
    <col min="15109" max="15109" width="11" style="83" customWidth="1"/>
    <col min="15110" max="15110" width="6.140625" style="83" customWidth="1"/>
    <col min="15111" max="15111" width="7.42578125" style="83" customWidth="1"/>
    <col min="15112" max="15113" width="7.28515625" style="83" customWidth="1"/>
    <col min="15114" max="15114" width="7.42578125" style="83" customWidth="1"/>
    <col min="15115" max="15115" width="7.140625" style="83" customWidth="1"/>
    <col min="15116" max="15116" width="7.7109375" style="83" customWidth="1"/>
    <col min="15117" max="15117" width="9.85546875" style="83" customWidth="1"/>
    <col min="15118" max="15118" width="13.7109375" style="83" customWidth="1"/>
    <col min="15119" max="15119" width="18.5703125" style="83" customWidth="1"/>
    <col min="15120" max="15120" width="18.28515625" style="83" customWidth="1"/>
    <col min="15121" max="15121" width="0" style="83" hidden="1" customWidth="1"/>
    <col min="15122" max="15122" width="9.42578125" style="83" customWidth="1"/>
    <col min="15123" max="15360" width="9.140625" style="83"/>
    <col min="15361" max="15361" width="5.85546875" style="83" customWidth="1"/>
    <col min="15362" max="15362" width="11" style="83" customWidth="1"/>
    <col min="15363" max="15363" width="15.7109375" style="83" customWidth="1"/>
    <col min="15364" max="15364" width="6.7109375" style="83" customWidth="1"/>
    <col min="15365" max="15365" width="11" style="83" customWidth="1"/>
    <col min="15366" max="15366" width="6.140625" style="83" customWidth="1"/>
    <col min="15367" max="15367" width="7.42578125" style="83" customWidth="1"/>
    <col min="15368" max="15369" width="7.28515625" style="83" customWidth="1"/>
    <col min="15370" max="15370" width="7.42578125" style="83" customWidth="1"/>
    <col min="15371" max="15371" width="7.140625" style="83" customWidth="1"/>
    <col min="15372" max="15372" width="7.7109375" style="83" customWidth="1"/>
    <col min="15373" max="15373" width="9.85546875" style="83" customWidth="1"/>
    <col min="15374" max="15374" width="13.7109375" style="83" customWidth="1"/>
    <col min="15375" max="15375" width="18.5703125" style="83" customWidth="1"/>
    <col min="15376" max="15376" width="18.28515625" style="83" customWidth="1"/>
    <col min="15377" max="15377" width="0" style="83" hidden="1" customWidth="1"/>
    <col min="15378" max="15378" width="9.42578125" style="83" customWidth="1"/>
    <col min="15379" max="15616" width="9.140625" style="83"/>
    <col min="15617" max="15617" width="5.85546875" style="83" customWidth="1"/>
    <col min="15618" max="15618" width="11" style="83" customWidth="1"/>
    <col min="15619" max="15619" width="15.7109375" style="83" customWidth="1"/>
    <col min="15620" max="15620" width="6.7109375" style="83" customWidth="1"/>
    <col min="15621" max="15621" width="11" style="83" customWidth="1"/>
    <col min="15622" max="15622" width="6.140625" style="83" customWidth="1"/>
    <col min="15623" max="15623" width="7.42578125" style="83" customWidth="1"/>
    <col min="15624" max="15625" width="7.28515625" style="83" customWidth="1"/>
    <col min="15626" max="15626" width="7.42578125" style="83" customWidth="1"/>
    <col min="15627" max="15627" width="7.140625" style="83" customWidth="1"/>
    <col min="15628" max="15628" width="7.7109375" style="83" customWidth="1"/>
    <col min="15629" max="15629" width="9.85546875" style="83" customWidth="1"/>
    <col min="15630" max="15630" width="13.7109375" style="83" customWidth="1"/>
    <col min="15631" max="15631" width="18.5703125" style="83" customWidth="1"/>
    <col min="15632" max="15632" width="18.28515625" style="83" customWidth="1"/>
    <col min="15633" max="15633" width="0" style="83" hidden="1" customWidth="1"/>
    <col min="15634" max="15634" width="9.42578125" style="83" customWidth="1"/>
    <col min="15635" max="15872" width="9.140625" style="83"/>
    <col min="15873" max="15873" width="5.85546875" style="83" customWidth="1"/>
    <col min="15874" max="15874" width="11" style="83" customWidth="1"/>
    <col min="15875" max="15875" width="15.7109375" style="83" customWidth="1"/>
    <col min="15876" max="15876" width="6.7109375" style="83" customWidth="1"/>
    <col min="15877" max="15877" width="11" style="83" customWidth="1"/>
    <col min="15878" max="15878" width="6.140625" style="83" customWidth="1"/>
    <col min="15879" max="15879" width="7.42578125" style="83" customWidth="1"/>
    <col min="15880" max="15881" width="7.28515625" style="83" customWidth="1"/>
    <col min="15882" max="15882" width="7.42578125" style="83" customWidth="1"/>
    <col min="15883" max="15883" width="7.140625" style="83" customWidth="1"/>
    <col min="15884" max="15884" width="7.7109375" style="83" customWidth="1"/>
    <col min="15885" max="15885" width="9.85546875" style="83" customWidth="1"/>
    <col min="15886" max="15886" width="13.7109375" style="83" customWidth="1"/>
    <col min="15887" max="15887" width="18.5703125" style="83" customWidth="1"/>
    <col min="15888" max="15888" width="18.28515625" style="83" customWidth="1"/>
    <col min="15889" max="15889" width="0" style="83" hidden="1" customWidth="1"/>
    <col min="15890" max="15890" width="9.42578125" style="83" customWidth="1"/>
    <col min="15891" max="16128" width="9.140625" style="83"/>
    <col min="16129" max="16129" width="5.85546875" style="83" customWidth="1"/>
    <col min="16130" max="16130" width="11" style="83" customWidth="1"/>
    <col min="16131" max="16131" width="15.7109375" style="83" customWidth="1"/>
    <col min="16132" max="16132" width="6.7109375" style="83" customWidth="1"/>
    <col min="16133" max="16133" width="11" style="83" customWidth="1"/>
    <col min="16134" max="16134" width="6.140625" style="83" customWidth="1"/>
    <col min="16135" max="16135" width="7.42578125" style="83" customWidth="1"/>
    <col min="16136" max="16137" width="7.28515625" style="83" customWidth="1"/>
    <col min="16138" max="16138" width="7.42578125" style="83" customWidth="1"/>
    <col min="16139" max="16139" width="7.140625" style="83" customWidth="1"/>
    <col min="16140" max="16140" width="7.7109375" style="83" customWidth="1"/>
    <col min="16141" max="16141" width="9.85546875" style="83" customWidth="1"/>
    <col min="16142" max="16142" width="13.7109375" style="83" customWidth="1"/>
    <col min="16143" max="16143" width="18.5703125" style="83" customWidth="1"/>
    <col min="16144" max="16144" width="18.28515625" style="83" customWidth="1"/>
    <col min="16145" max="16145" width="0" style="83" hidden="1" customWidth="1"/>
    <col min="16146" max="16146" width="9.42578125" style="83" customWidth="1"/>
    <col min="16147" max="16384" width="9.140625" style="83"/>
  </cols>
  <sheetData>
    <row r="1" spans="1:20" s="43" customFormat="1" ht="15.75" x14ac:dyDescent="0.25">
      <c r="A1" s="141" t="s">
        <v>0</v>
      </c>
      <c r="B1" s="141"/>
      <c r="C1" s="142"/>
      <c r="D1" s="142"/>
      <c r="E1" s="39"/>
      <c r="F1" s="40"/>
      <c r="G1" s="41"/>
      <c r="H1" s="143" t="s">
        <v>1</v>
      </c>
      <c r="I1" s="143"/>
      <c r="J1" s="143"/>
      <c r="K1" s="143"/>
      <c r="L1" s="143"/>
      <c r="M1" s="143"/>
      <c r="N1" s="143"/>
      <c r="O1" s="42"/>
      <c r="P1" s="42"/>
      <c r="R1" s="44"/>
    </row>
    <row r="2" spans="1:20" s="43" customFormat="1" ht="19.5" customHeight="1" x14ac:dyDescent="0.25">
      <c r="A2" s="143" t="s">
        <v>2</v>
      </c>
      <c r="B2" s="143"/>
      <c r="C2" s="144"/>
      <c r="D2" s="144"/>
      <c r="E2" s="39"/>
      <c r="F2" s="40"/>
      <c r="G2" s="45"/>
      <c r="H2" s="150" t="s">
        <v>3</v>
      </c>
      <c r="I2" s="150"/>
      <c r="J2" s="150"/>
      <c r="K2" s="150"/>
      <c r="L2" s="150"/>
      <c r="M2" s="150"/>
      <c r="N2" s="150"/>
      <c r="O2" s="46"/>
      <c r="P2" s="46"/>
      <c r="R2" s="44"/>
    </row>
    <row r="3" spans="1:20" s="43" customFormat="1" ht="19.5" customHeight="1" x14ac:dyDescent="0.25">
      <c r="A3" s="39"/>
      <c r="B3" s="47"/>
      <c r="C3" s="48"/>
      <c r="D3" s="49"/>
      <c r="E3" s="39"/>
      <c r="F3" s="40"/>
      <c r="G3" s="50"/>
      <c r="H3" s="2"/>
      <c r="I3" s="2"/>
      <c r="J3" s="51"/>
      <c r="K3" s="2"/>
      <c r="L3" s="52"/>
      <c r="M3" s="2"/>
      <c r="N3" s="53"/>
      <c r="O3" s="54"/>
      <c r="P3" s="54"/>
      <c r="R3" s="44"/>
    </row>
    <row r="4" spans="1:20" s="43" customFormat="1" ht="19.5" customHeight="1" x14ac:dyDescent="0.25">
      <c r="A4" s="151" t="s">
        <v>1412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55"/>
      <c r="P4" s="55"/>
      <c r="R4" s="44"/>
    </row>
    <row r="5" spans="1:20" s="64" customFormat="1" ht="15" customHeight="1" x14ac:dyDescent="0.25">
      <c r="A5" s="56"/>
      <c r="B5" s="47"/>
      <c r="C5" s="57"/>
      <c r="D5" s="58"/>
      <c r="E5" s="47"/>
      <c r="F5" s="59"/>
      <c r="G5" s="47"/>
      <c r="H5" s="59"/>
      <c r="I5" s="59"/>
      <c r="J5" s="60"/>
      <c r="K5" s="61"/>
      <c r="L5" s="62"/>
      <c r="M5" s="63"/>
      <c r="N5" s="53"/>
      <c r="O5" s="54"/>
      <c r="P5" s="54"/>
      <c r="R5" s="65"/>
    </row>
    <row r="6" spans="1:20" s="12" customFormat="1" ht="35.25" customHeight="1" x14ac:dyDescent="0.25">
      <c r="A6" s="3" t="s">
        <v>5</v>
      </c>
      <c r="B6" s="3" t="s">
        <v>6</v>
      </c>
      <c r="C6" s="145" t="s">
        <v>7</v>
      </c>
      <c r="D6" s="146"/>
      <c r="E6" s="4" t="s">
        <v>8</v>
      </c>
      <c r="F6" s="5" t="s">
        <v>9</v>
      </c>
      <c r="G6" s="3" t="s">
        <v>10</v>
      </c>
      <c r="H6" s="7" t="s">
        <v>1413</v>
      </c>
      <c r="I6" s="7" t="s">
        <v>1414</v>
      </c>
      <c r="J6" s="8" t="s">
        <v>14</v>
      </c>
      <c r="K6" s="3" t="s">
        <v>15</v>
      </c>
      <c r="L6" s="10" t="s">
        <v>16</v>
      </c>
      <c r="M6" s="3" t="s">
        <v>17</v>
      </c>
      <c r="N6" s="11" t="s">
        <v>18</v>
      </c>
      <c r="O6" s="66" t="s">
        <v>19</v>
      </c>
      <c r="P6" s="66" t="s">
        <v>1415</v>
      </c>
      <c r="Q6" s="67" t="s">
        <v>1416</v>
      </c>
      <c r="R6" s="68" t="s">
        <v>1417</v>
      </c>
      <c r="S6" s="12" t="s">
        <v>1418</v>
      </c>
    </row>
    <row r="7" spans="1:20" s="77" customFormat="1" ht="21.75" customHeight="1" x14ac:dyDescent="0.25">
      <c r="A7" s="16">
        <f>IF(B7&lt;&gt;"",SUBTOTAL(103,B7:$B$7))</f>
        <v>1</v>
      </c>
      <c r="B7" s="69" t="s">
        <v>1419</v>
      </c>
      <c r="C7" s="70" t="s">
        <v>1377</v>
      </c>
      <c r="D7" s="71" t="s">
        <v>1420</v>
      </c>
      <c r="E7" s="72" t="s">
        <v>1421</v>
      </c>
      <c r="F7" s="69" t="s">
        <v>55</v>
      </c>
      <c r="G7" s="69" t="s">
        <v>1422</v>
      </c>
      <c r="H7" s="69" t="s">
        <v>30</v>
      </c>
      <c r="I7" s="69" t="s">
        <v>30</v>
      </c>
      <c r="J7" s="73">
        <v>8.5</v>
      </c>
      <c r="K7" s="36">
        <v>120</v>
      </c>
      <c r="L7" s="74">
        <v>2.73</v>
      </c>
      <c r="M7" s="69" t="s">
        <v>40</v>
      </c>
      <c r="N7" s="75" t="s">
        <v>1423</v>
      </c>
      <c r="O7" s="76" t="s">
        <v>200</v>
      </c>
      <c r="P7" s="76" t="s">
        <v>201</v>
      </c>
      <c r="Q7" s="77" t="e">
        <f>VLOOKUP(B7,[1]Nợ_HP_CT1!$B$5:$B$135,1,FALSE)</f>
        <v>#N/A</v>
      </c>
      <c r="R7" s="78">
        <v>1</v>
      </c>
      <c r="S7" s="77" t="e">
        <f>VLOOKUP(B7,'[2]CHƯƠNG TRIHF 1'!$B$6:$B$55,1,FALSE)</f>
        <v>#N/A</v>
      </c>
      <c r="T7" s="29" t="s">
        <v>202</v>
      </c>
    </row>
    <row r="8" spans="1:20" s="77" customFormat="1" ht="24.75" customHeight="1" x14ac:dyDescent="0.25">
      <c r="A8" s="16">
        <f>IF(B8&lt;&gt;"",SUBTOTAL(103,B$7:$B8))</f>
        <v>2</v>
      </c>
      <c r="B8" s="69" t="s">
        <v>1424</v>
      </c>
      <c r="C8" s="70" t="s">
        <v>57</v>
      </c>
      <c r="D8" s="71" t="s">
        <v>385</v>
      </c>
      <c r="E8" s="72" t="s">
        <v>1425</v>
      </c>
      <c r="F8" s="69" t="s">
        <v>55</v>
      </c>
      <c r="G8" s="69" t="s">
        <v>1426</v>
      </c>
      <c r="H8" s="69" t="s">
        <v>30</v>
      </c>
      <c r="I8" s="69" t="s">
        <v>30</v>
      </c>
      <c r="J8" s="73">
        <v>8</v>
      </c>
      <c r="K8" s="36">
        <v>120</v>
      </c>
      <c r="L8" s="74">
        <v>2.48</v>
      </c>
      <c r="M8" s="69" t="s">
        <v>194</v>
      </c>
      <c r="N8" s="75" t="s">
        <v>1423</v>
      </c>
      <c r="O8" s="76" t="s">
        <v>865</v>
      </c>
      <c r="P8" s="76" t="s">
        <v>866</v>
      </c>
      <c r="Q8" s="77" t="e">
        <f>VLOOKUP(B8,[1]Nợ_HP_CT1!$B$5:$B$135,1,FALSE)</f>
        <v>#N/A</v>
      </c>
      <c r="R8" s="78">
        <v>1</v>
      </c>
      <c r="S8" s="77" t="e">
        <f>VLOOKUP(B8,'[2]CHƯƠNG TRIHF 1'!$B$6:$B$55,1,FALSE)</f>
        <v>#N/A</v>
      </c>
      <c r="T8" s="29" t="s">
        <v>867</v>
      </c>
    </row>
    <row r="9" spans="1:20" s="77" customFormat="1" ht="24" customHeight="1" x14ac:dyDescent="0.25">
      <c r="A9" s="16">
        <f>IF(B9&lt;&gt;"",SUBTOTAL(103,B$7:$B9))</f>
        <v>3</v>
      </c>
      <c r="B9" s="69" t="s">
        <v>1427</v>
      </c>
      <c r="C9" s="70" t="s">
        <v>1428</v>
      </c>
      <c r="D9" s="71" t="s">
        <v>1360</v>
      </c>
      <c r="E9" s="72" t="s">
        <v>1429</v>
      </c>
      <c r="F9" s="69" t="s">
        <v>55</v>
      </c>
      <c r="G9" s="69" t="s">
        <v>1430</v>
      </c>
      <c r="H9" s="69" t="s">
        <v>30</v>
      </c>
      <c r="I9" s="69" t="s">
        <v>30</v>
      </c>
      <c r="J9" s="73">
        <v>8</v>
      </c>
      <c r="K9" s="36">
        <v>120</v>
      </c>
      <c r="L9" s="74">
        <v>2.1</v>
      </c>
      <c r="M9" s="69" t="s">
        <v>194</v>
      </c>
      <c r="N9" s="75" t="s">
        <v>1423</v>
      </c>
      <c r="O9" s="76" t="s">
        <v>33</v>
      </c>
      <c r="P9" s="76" t="s">
        <v>909</v>
      </c>
      <c r="Q9" s="77" t="e">
        <f>VLOOKUP(B9,[1]Nợ_HP_CT1!$B$5:$B$135,1,FALSE)</f>
        <v>#N/A</v>
      </c>
      <c r="R9" s="78">
        <v>1</v>
      </c>
      <c r="S9" s="77" t="e">
        <f>VLOOKUP(B9,'[2]CHƯƠNG TRIHF 1'!$B$6:$B$55,1,FALSE)</f>
        <v>#N/A</v>
      </c>
      <c r="T9" s="29" t="s">
        <v>35</v>
      </c>
    </row>
    <row r="10" spans="1:20" s="77" customFormat="1" ht="22.5" customHeight="1" x14ac:dyDescent="0.25">
      <c r="A10" s="16">
        <f>IF(B10&lt;&gt;"",SUBTOTAL(103,B$7:$B10))</f>
        <v>4</v>
      </c>
      <c r="B10" s="69" t="s">
        <v>1431</v>
      </c>
      <c r="C10" s="70" t="s">
        <v>1432</v>
      </c>
      <c r="D10" s="71" t="s">
        <v>1433</v>
      </c>
      <c r="E10" s="72" t="s">
        <v>1434</v>
      </c>
      <c r="F10" s="69" t="s">
        <v>55</v>
      </c>
      <c r="G10" s="69" t="s">
        <v>1435</v>
      </c>
      <c r="H10" s="69" t="s">
        <v>30</v>
      </c>
      <c r="I10" s="69" t="s">
        <v>30</v>
      </c>
      <c r="J10" s="73">
        <v>8.3000000000000007</v>
      </c>
      <c r="K10" s="36">
        <v>120</v>
      </c>
      <c r="L10" s="74">
        <v>2.04</v>
      </c>
      <c r="M10" s="69" t="s">
        <v>194</v>
      </c>
      <c r="N10" s="75" t="s">
        <v>1423</v>
      </c>
      <c r="O10" s="76" t="s">
        <v>33</v>
      </c>
      <c r="P10" s="76" t="s">
        <v>80</v>
      </c>
      <c r="Q10" s="77" t="e">
        <f>VLOOKUP(B10,[1]Nợ_HP_CT1!$B$5:$B$135,1,FALSE)</f>
        <v>#N/A</v>
      </c>
      <c r="R10" s="78"/>
      <c r="S10" s="77" t="e">
        <f>VLOOKUP(B10,'[2]CHƯƠNG TRIHF 1'!$B$6:$B$55,1,FALSE)</f>
        <v>#N/A</v>
      </c>
      <c r="T10" s="29" t="s">
        <v>35</v>
      </c>
    </row>
    <row r="11" spans="1:20" s="77" customFormat="1" ht="26.25" customHeight="1" x14ac:dyDescent="0.25">
      <c r="A11" s="16">
        <f>IF(B11&lt;&gt;"",SUBTOTAL(103,B$7:$B11))</f>
        <v>5</v>
      </c>
      <c r="B11" s="69" t="s">
        <v>1436</v>
      </c>
      <c r="C11" s="70" t="s">
        <v>292</v>
      </c>
      <c r="D11" s="71" t="s">
        <v>694</v>
      </c>
      <c r="E11" s="72" t="s">
        <v>1437</v>
      </c>
      <c r="F11" s="69" t="s">
        <v>28</v>
      </c>
      <c r="G11" s="69" t="s">
        <v>1438</v>
      </c>
      <c r="H11" s="69" t="s">
        <v>30</v>
      </c>
      <c r="I11" s="69" t="s">
        <v>30</v>
      </c>
      <c r="J11" s="73">
        <v>8.5</v>
      </c>
      <c r="K11" s="36">
        <v>120</v>
      </c>
      <c r="L11" s="74">
        <v>2.52</v>
      </c>
      <c r="M11" s="69" t="s">
        <v>40</v>
      </c>
      <c r="N11" s="75" t="s">
        <v>1423</v>
      </c>
      <c r="O11" s="76" t="s">
        <v>417</v>
      </c>
      <c r="P11" s="76" t="s">
        <v>418</v>
      </c>
      <c r="Q11" s="77" t="e">
        <f>VLOOKUP(B11,[1]Nợ_HP_CT1!$B$5:$B$135,1,FALSE)</f>
        <v>#N/A</v>
      </c>
      <c r="R11" s="78"/>
      <c r="S11" s="77" t="e">
        <f>VLOOKUP(B11,'[2]CHƯƠNG TRIHF 1'!$B$6:$B$55,1,FALSE)</f>
        <v>#N/A</v>
      </c>
      <c r="T11" s="29" t="s">
        <v>419</v>
      </c>
    </row>
    <row r="12" spans="1:20" s="77" customFormat="1" ht="24.75" customHeight="1" x14ac:dyDescent="0.25">
      <c r="A12" s="16">
        <f>IF(B12&lt;&gt;"",SUBTOTAL(103,B$7:$B12))</f>
        <v>6</v>
      </c>
      <c r="B12" s="69" t="s">
        <v>1439</v>
      </c>
      <c r="C12" s="70" t="s">
        <v>1440</v>
      </c>
      <c r="D12" s="71" t="s">
        <v>948</v>
      </c>
      <c r="E12" s="72" t="s">
        <v>1441</v>
      </c>
      <c r="F12" s="69" t="s">
        <v>28</v>
      </c>
      <c r="G12" s="69" t="s">
        <v>1442</v>
      </c>
      <c r="H12" s="69" t="s">
        <v>30</v>
      </c>
      <c r="I12" s="69" t="s">
        <v>30</v>
      </c>
      <c r="J12" s="73">
        <v>8.6</v>
      </c>
      <c r="K12" s="36">
        <v>120</v>
      </c>
      <c r="L12" s="74">
        <v>2.0299999999999998</v>
      </c>
      <c r="M12" s="69" t="s">
        <v>194</v>
      </c>
      <c r="N12" s="75" t="s">
        <v>1423</v>
      </c>
      <c r="O12" s="76" t="s">
        <v>865</v>
      </c>
      <c r="P12" s="76" t="s">
        <v>866</v>
      </c>
      <c r="Q12" s="77" t="e">
        <f>VLOOKUP(B12,[1]Nợ_HP_CT1!$B$5:$B$135,1,FALSE)</f>
        <v>#N/A</v>
      </c>
      <c r="R12" s="78"/>
      <c r="S12" s="77" t="e">
        <f>VLOOKUP(B12,'[2]CHƯƠNG TRIHF 1'!$B$6:$B$55,1,FALSE)</f>
        <v>#N/A</v>
      </c>
      <c r="T12" s="29" t="s">
        <v>867</v>
      </c>
    </row>
    <row r="13" spans="1:20" s="77" customFormat="1" ht="22.5" customHeight="1" x14ac:dyDescent="0.25">
      <c r="A13" s="16">
        <f>IF(B13&lt;&gt;"",SUBTOTAL(103,B$7:$B13))</f>
        <v>7</v>
      </c>
      <c r="B13" s="69" t="s">
        <v>1443</v>
      </c>
      <c r="C13" s="70" t="s">
        <v>750</v>
      </c>
      <c r="D13" s="71" t="s">
        <v>1444</v>
      </c>
      <c r="E13" s="72" t="s">
        <v>1445</v>
      </c>
      <c r="F13" s="69" t="s">
        <v>28</v>
      </c>
      <c r="G13" s="69" t="s">
        <v>1446</v>
      </c>
      <c r="H13" s="69" t="s">
        <v>30</v>
      </c>
      <c r="I13" s="69" t="s">
        <v>30</v>
      </c>
      <c r="J13" s="73">
        <v>7.8</v>
      </c>
      <c r="K13" s="36">
        <v>120</v>
      </c>
      <c r="L13" s="74">
        <v>2.52</v>
      </c>
      <c r="M13" s="69" t="s">
        <v>40</v>
      </c>
      <c r="N13" s="75" t="s">
        <v>1423</v>
      </c>
      <c r="O13" s="76" t="s">
        <v>33</v>
      </c>
      <c r="P13" s="76" t="s">
        <v>80</v>
      </c>
      <c r="Q13" s="77" t="e">
        <f>VLOOKUP(B13,[1]Nợ_HP_CT1!$B$5:$B$135,1,FALSE)</f>
        <v>#N/A</v>
      </c>
      <c r="R13" s="78"/>
      <c r="S13" s="77" t="e">
        <f>VLOOKUP(B13,'[2]CHƯƠNG TRIHF 1'!$B$6:$B$55,1,FALSE)</f>
        <v>#N/A</v>
      </c>
      <c r="T13" s="29" t="s">
        <v>35</v>
      </c>
    </row>
    <row r="14" spans="1:20" s="77" customFormat="1" ht="22.5" customHeight="1" x14ac:dyDescent="0.25">
      <c r="A14" s="16">
        <f>IF(B14&lt;&gt;"",SUBTOTAL(103,B$7:$B14))</f>
        <v>8</v>
      </c>
      <c r="B14" s="69" t="s">
        <v>1447</v>
      </c>
      <c r="C14" s="70" t="s">
        <v>1448</v>
      </c>
      <c r="D14" s="71" t="s">
        <v>935</v>
      </c>
      <c r="E14" s="72" t="s">
        <v>1449</v>
      </c>
      <c r="F14" s="69" t="s">
        <v>55</v>
      </c>
      <c r="G14" s="69" t="s">
        <v>1450</v>
      </c>
      <c r="H14" s="69" t="s">
        <v>30</v>
      </c>
      <c r="I14" s="69" t="s">
        <v>30</v>
      </c>
      <c r="J14" s="73">
        <v>8</v>
      </c>
      <c r="K14" s="36">
        <v>120</v>
      </c>
      <c r="L14" s="74">
        <v>2.34</v>
      </c>
      <c r="M14" s="69" t="s">
        <v>194</v>
      </c>
      <c r="N14" s="75" t="s">
        <v>1423</v>
      </c>
      <c r="O14" s="76" t="s">
        <v>33</v>
      </c>
      <c r="P14" s="76" t="s">
        <v>80</v>
      </c>
      <c r="Q14" s="77" t="e">
        <f>VLOOKUP(B14,[1]Nợ_HP_CT1!$B$5:$B$135,1,FALSE)</f>
        <v>#N/A</v>
      </c>
      <c r="R14" s="78"/>
      <c r="S14" s="77" t="e">
        <f>VLOOKUP(B14,'[2]CHƯƠNG TRIHF 1'!$B$6:$B$55,1,FALSE)</f>
        <v>#N/A</v>
      </c>
      <c r="T14" s="29" t="s">
        <v>35</v>
      </c>
    </row>
    <row r="15" spans="1:20" s="77" customFormat="1" ht="21" customHeight="1" x14ac:dyDescent="0.25">
      <c r="A15" s="16">
        <f>IF(B15&lt;&gt;"",SUBTOTAL(103,B$7:$B15))</f>
        <v>9</v>
      </c>
      <c r="B15" s="69" t="s">
        <v>1451</v>
      </c>
      <c r="C15" s="70" t="s">
        <v>1452</v>
      </c>
      <c r="D15" s="71" t="s">
        <v>78</v>
      </c>
      <c r="E15" s="72" t="s">
        <v>1453</v>
      </c>
      <c r="F15" s="69" t="s">
        <v>28</v>
      </c>
      <c r="G15" s="69" t="s">
        <v>1454</v>
      </c>
      <c r="H15" s="69" t="s">
        <v>30</v>
      </c>
      <c r="I15" s="69" t="s">
        <v>30</v>
      </c>
      <c r="J15" s="73">
        <v>8.5</v>
      </c>
      <c r="K15" s="36">
        <v>120</v>
      </c>
      <c r="L15" s="74">
        <v>2.52</v>
      </c>
      <c r="M15" s="69" t="s">
        <v>40</v>
      </c>
      <c r="N15" s="75" t="s">
        <v>1423</v>
      </c>
      <c r="O15" s="76" t="s">
        <v>975</v>
      </c>
      <c r="P15" s="76" t="s">
        <v>976</v>
      </c>
      <c r="Q15" s="77" t="e">
        <f>VLOOKUP(B15,[1]Nợ_HP_CT1!$B$5:$B$135,1,FALSE)</f>
        <v>#N/A</v>
      </c>
      <c r="R15" s="78"/>
      <c r="S15" s="77" t="e">
        <f>VLOOKUP(B15,'[2]CHƯƠNG TRIHF 1'!$B$6:$B$55,1,FALSE)</f>
        <v>#N/A</v>
      </c>
    </row>
    <row r="16" spans="1:20" s="77" customFormat="1" ht="21" customHeight="1" x14ac:dyDescent="0.25">
      <c r="A16" s="16">
        <f>IF(B16&lt;&gt;"",SUBTOTAL(103,B$7:$B16))</f>
        <v>10</v>
      </c>
      <c r="B16" s="69" t="s">
        <v>1455</v>
      </c>
      <c r="C16" s="70" t="s">
        <v>627</v>
      </c>
      <c r="D16" s="71" t="s">
        <v>1456</v>
      </c>
      <c r="E16" s="72" t="s">
        <v>1457</v>
      </c>
      <c r="F16" s="69" t="s">
        <v>55</v>
      </c>
      <c r="G16" s="69" t="s">
        <v>1458</v>
      </c>
      <c r="H16" s="69" t="s">
        <v>30</v>
      </c>
      <c r="I16" s="69" t="s">
        <v>30</v>
      </c>
      <c r="J16" s="73">
        <v>7.5</v>
      </c>
      <c r="K16" s="36">
        <v>120</v>
      </c>
      <c r="L16" s="74">
        <v>2.4</v>
      </c>
      <c r="M16" s="69" t="s">
        <v>194</v>
      </c>
      <c r="N16" s="75" t="s">
        <v>1423</v>
      </c>
      <c r="O16" s="76" t="s">
        <v>1279</v>
      </c>
      <c r="P16" s="76" t="s">
        <v>1280</v>
      </c>
      <c r="Q16" s="77" t="e">
        <f>VLOOKUP(B16,[1]Nợ_HP_CT1!$B$5:$B$135,1,FALSE)</f>
        <v>#N/A</v>
      </c>
      <c r="R16" s="78"/>
      <c r="S16" s="77" t="e">
        <f>VLOOKUP(B16,'[2]CHƯƠNG TRIHF 1'!$B$6:$B$55,1,FALSE)</f>
        <v>#N/A</v>
      </c>
      <c r="T16" s="29" t="s">
        <v>1281</v>
      </c>
    </row>
    <row r="17" spans="1:20" s="77" customFormat="1" ht="21" customHeight="1" x14ac:dyDescent="0.25">
      <c r="A17" s="16">
        <f>IF(B17&lt;&gt;"",SUBTOTAL(103,B$7:$B17))</f>
        <v>11</v>
      </c>
      <c r="B17" s="69" t="s">
        <v>1459</v>
      </c>
      <c r="C17" s="70" t="s">
        <v>1131</v>
      </c>
      <c r="D17" s="71" t="s">
        <v>1456</v>
      </c>
      <c r="E17" s="72" t="s">
        <v>1460</v>
      </c>
      <c r="F17" s="69" t="s">
        <v>55</v>
      </c>
      <c r="G17" s="69" t="s">
        <v>1461</v>
      </c>
      <c r="H17" s="69" t="s">
        <v>30</v>
      </c>
      <c r="I17" s="69" t="s">
        <v>30</v>
      </c>
      <c r="J17" s="73">
        <v>8.5</v>
      </c>
      <c r="K17" s="36">
        <v>120</v>
      </c>
      <c r="L17" s="74">
        <v>2.12</v>
      </c>
      <c r="M17" s="69" t="s">
        <v>194</v>
      </c>
      <c r="N17" s="75" t="s">
        <v>1423</v>
      </c>
      <c r="O17" s="76" t="s">
        <v>1279</v>
      </c>
      <c r="P17" s="76" t="s">
        <v>1280</v>
      </c>
      <c r="Q17" s="77" t="e">
        <f>VLOOKUP(B17,[1]Nợ_HP_CT1!$B$5:$B$135,1,FALSE)</f>
        <v>#N/A</v>
      </c>
      <c r="R17" s="78"/>
      <c r="S17" s="77" t="e">
        <f>VLOOKUP(B17,'[2]CHƯƠNG TRIHF 1'!$B$6:$B$55,1,FALSE)</f>
        <v>#N/A</v>
      </c>
      <c r="T17" s="29" t="s">
        <v>1281</v>
      </c>
    </row>
    <row r="18" spans="1:20" s="77" customFormat="1" ht="21" customHeight="1" x14ac:dyDescent="0.25">
      <c r="A18" s="16">
        <f>IF(B18&lt;&gt;"",SUBTOTAL(103,B$7:$B18))</f>
        <v>12</v>
      </c>
      <c r="B18" s="69" t="s">
        <v>1462</v>
      </c>
      <c r="C18" s="70" t="s">
        <v>1463</v>
      </c>
      <c r="D18" s="71" t="s">
        <v>315</v>
      </c>
      <c r="E18" s="72" t="s">
        <v>1464</v>
      </c>
      <c r="F18" s="69" t="s">
        <v>55</v>
      </c>
      <c r="G18" s="69" t="s">
        <v>1461</v>
      </c>
      <c r="H18" s="69" t="s">
        <v>30</v>
      </c>
      <c r="I18" s="69" t="s">
        <v>30</v>
      </c>
      <c r="J18" s="73">
        <v>8</v>
      </c>
      <c r="K18" s="36">
        <v>120</v>
      </c>
      <c r="L18" s="74">
        <v>2.1800000000000002</v>
      </c>
      <c r="M18" s="69" t="s">
        <v>194</v>
      </c>
      <c r="N18" s="75" t="s">
        <v>1423</v>
      </c>
      <c r="O18" s="76" t="s">
        <v>1279</v>
      </c>
      <c r="P18" s="76" t="s">
        <v>1280</v>
      </c>
      <c r="Q18" s="77" t="e">
        <f>VLOOKUP(B18,[1]Nợ_HP_CT1!$B$5:$B$135,1,FALSE)</f>
        <v>#N/A</v>
      </c>
      <c r="R18" s="78"/>
      <c r="S18" s="77" t="e">
        <f>VLOOKUP(B18,'[2]CHƯƠNG TRIHF 1'!$B$6:$B$55,1,FALSE)</f>
        <v>#N/A</v>
      </c>
      <c r="T18" s="29" t="s">
        <v>1281</v>
      </c>
    </row>
    <row r="19" spans="1:20" s="77" customFormat="1" ht="21" customHeight="1" x14ac:dyDescent="0.25">
      <c r="A19" s="16">
        <f>IF(B19&lt;&gt;"",SUBTOTAL(103,B$7:$B19))</f>
        <v>13</v>
      </c>
      <c r="B19" s="69" t="s">
        <v>1465</v>
      </c>
      <c r="C19" s="70" t="s">
        <v>1466</v>
      </c>
      <c r="D19" s="71" t="s">
        <v>1467</v>
      </c>
      <c r="E19" s="72" t="s">
        <v>1468</v>
      </c>
      <c r="F19" s="69" t="s">
        <v>55</v>
      </c>
      <c r="G19" s="69" t="s">
        <v>1469</v>
      </c>
      <c r="H19" s="69" t="s">
        <v>30</v>
      </c>
      <c r="I19" s="69" t="s">
        <v>30</v>
      </c>
      <c r="J19" s="73">
        <v>8.3000000000000007</v>
      </c>
      <c r="K19" s="36">
        <v>120</v>
      </c>
      <c r="L19" s="74">
        <v>2.2599999999999998</v>
      </c>
      <c r="M19" s="69" t="s">
        <v>194</v>
      </c>
      <c r="N19" s="75" t="s">
        <v>1423</v>
      </c>
      <c r="O19" s="76" t="s">
        <v>1279</v>
      </c>
      <c r="P19" s="76" t="s">
        <v>1280</v>
      </c>
      <c r="Q19" s="77" t="e">
        <f>VLOOKUP(B19,[1]Nợ_HP_CT1!$B$5:$B$135,1,FALSE)</f>
        <v>#N/A</v>
      </c>
      <c r="R19" s="78"/>
      <c r="S19" s="77" t="e">
        <f>VLOOKUP(B19,'[2]CHƯƠNG TRIHF 1'!$B$6:$B$55,1,FALSE)</f>
        <v>#N/A</v>
      </c>
      <c r="T19" s="29" t="s">
        <v>1281</v>
      </c>
    </row>
    <row r="20" spans="1:20" s="77" customFormat="1" ht="21" customHeight="1" x14ac:dyDescent="0.25">
      <c r="A20" s="16">
        <f>IF(B20&lt;&gt;"",SUBTOTAL(103,B$7:$B20))</f>
        <v>14</v>
      </c>
      <c r="B20" s="69" t="s">
        <v>1470</v>
      </c>
      <c r="C20" s="70" t="s">
        <v>1471</v>
      </c>
      <c r="D20" s="71" t="s">
        <v>1472</v>
      </c>
      <c r="E20" s="72" t="s">
        <v>1473</v>
      </c>
      <c r="F20" s="69" t="s">
        <v>55</v>
      </c>
      <c r="G20" s="69" t="s">
        <v>1474</v>
      </c>
      <c r="H20" s="69" t="s">
        <v>30</v>
      </c>
      <c r="I20" s="69" t="s">
        <v>30</v>
      </c>
      <c r="J20" s="73">
        <v>8.3000000000000007</v>
      </c>
      <c r="K20" s="36">
        <v>120</v>
      </c>
      <c r="L20" s="74">
        <v>2.11</v>
      </c>
      <c r="M20" s="69" t="s">
        <v>194</v>
      </c>
      <c r="N20" s="75" t="s">
        <v>1423</v>
      </c>
      <c r="O20" s="76" t="s">
        <v>1279</v>
      </c>
      <c r="P20" s="76" t="s">
        <v>1280</v>
      </c>
      <c r="Q20" s="77" t="e">
        <f>VLOOKUP(B20,[1]Nợ_HP_CT1!$B$5:$B$135,1,FALSE)</f>
        <v>#N/A</v>
      </c>
      <c r="R20" s="78"/>
      <c r="S20" s="77" t="e">
        <f>VLOOKUP(B20,'[2]CHƯƠNG TRIHF 1'!$B$6:$B$55,1,FALSE)</f>
        <v>#N/A</v>
      </c>
      <c r="T20" s="29" t="s">
        <v>1281</v>
      </c>
    </row>
    <row r="21" spans="1:20" s="77" customFormat="1" ht="25.5" customHeight="1" x14ac:dyDescent="0.25">
      <c r="A21" s="16">
        <f>IF(B21&lt;&gt;"",SUBTOTAL(103,B$7:$B21))</f>
        <v>15</v>
      </c>
      <c r="B21" s="69" t="s">
        <v>1475</v>
      </c>
      <c r="C21" s="70" t="s">
        <v>1476</v>
      </c>
      <c r="D21" s="71" t="s">
        <v>1477</v>
      </c>
      <c r="E21" s="72" t="s">
        <v>1478</v>
      </c>
      <c r="F21" s="69" t="s">
        <v>55</v>
      </c>
      <c r="G21" s="69" t="s">
        <v>1479</v>
      </c>
      <c r="H21" s="69" t="s">
        <v>30</v>
      </c>
      <c r="I21" s="69" t="s">
        <v>30</v>
      </c>
      <c r="J21" s="73">
        <v>8.3000000000000007</v>
      </c>
      <c r="K21" s="36">
        <v>120</v>
      </c>
      <c r="L21" s="74">
        <v>2.12</v>
      </c>
      <c r="M21" s="69" t="s">
        <v>194</v>
      </c>
      <c r="N21" s="75" t="s">
        <v>1423</v>
      </c>
      <c r="O21" s="76" t="s">
        <v>1371</v>
      </c>
      <c r="P21" s="76" t="s">
        <v>1480</v>
      </c>
      <c r="Q21" s="77" t="str">
        <f>VLOOKUP(B21,[1]Nợ_HP_CT1!$B$5:$B$135,1,FALSE)</f>
        <v>14D210287</v>
      </c>
      <c r="R21" s="78" t="s">
        <v>295</v>
      </c>
      <c r="S21" s="77" t="e">
        <f>VLOOKUP(B21,'[2]CHƯƠNG TRIHF 1'!$B$6:$B$55,1,FALSE)</f>
        <v>#N/A</v>
      </c>
      <c r="T21" s="29" t="s">
        <v>1373</v>
      </c>
    </row>
    <row r="22" spans="1:20" s="77" customFormat="1" ht="25.5" customHeight="1" x14ac:dyDescent="0.25">
      <c r="A22" s="16">
        <f>IF(B22&lt;&gt;"",SUBTOTAL(103,B$7:$B22))</f>
        <v>16</v>
      </c>
      <c r="B22" s="69" t="s">
        <v>1481</v>
      </c>
      <c r="C22" s="70" t="s">
        <v>142</v>
      </c>
      <c r="D22" s="71" t="s">
        <v>948</v>
      </c>
      <c r="E22" s="72" t="s">
        <v>1482</v>
      </c>
      <c r="F22" s="69" t="s">
        <v>28</v>
      </c>
      <c r="G22" s="69" t="s">
        <v>1479</v>
      </c>
      <c r="H22" s="69" t="s">
        <v>30</v>
      </c>
      <c r="I22" s="69" t="s">
        <v>30</v>
      </c>
      <c r="J22" s="73">
        <v>8.6</v>
      </c>
      <c r="K22" s="36">
        <v>120</v>
      </c>
      <c r="L22" s="74">
        <v>2.39</v>
      </c>
      <c r="M22" s="69" t="s">
        <v>194</v>
      </c>
      <c r="N22" s="75" t="s">
        <v>1423</v>
      </c>
      <c r="O22" s="76" t="s">
        <v>1371</v>
      </c>
      <c r="P22" s="76" t="s">
        <v>1480</v>
      </c>
      <c r="Q22" s="77" t="e">
        <f>VLOOKUP(B22,[1]Nợ_HP_CT1!$B$5:$B$135,1,FALSE)</f>
        <v>#N/A</v>
      </c>
      <c r="R22" s="78"/>
      <c r="S22" s="77" t="e">
        <f>VLOOKUP(B22,'[2]CHƯƠNG TRIHF 1'!$B$6:$B$55,1,FALSE)</f>
        <v>#N/A</v>
      </c>
      <c r="T22" s="29" t="s">
        <v>1373</v>
      </c>
    </row>
    <row r="23" spans="1:20" s="77" customFormat="1" ht="25.5" customHeight="1" x14ac:dyDescent="0.25">
      <c r="A23" s="16">
        <f>IF(B23&lt;&gt;"",SUBTOTAL(103,B$7:$B23))</f>
        <v>17</v>
      </c>
      <c r="B23" s="69" t="s">
        <v>1483</v>
      </c>
      <c r="C23" s="70" t="s">
        <v>191</v>
      </c>
      <c r="D23" s="71" t="s">
        <v>53</v>
      </c>
      <c r="E23" s="72" t="s">
        <v>1484</v>
      </c>
      <c r="F23" s="69" t="s">
        <v>55</v>
      </c>
      <c r="G23" s="69" t="s">
        <v>1485</v>
      </c>
      <c r="H23" s="69" t="s">
        <v>30</v>
      </c>
      <c r="I23" s="69" t="s">
        <v>30</v>
      </c>
      <c r="J23" s="73">
        <v>8</v>
      </c>
      <c r="K23" s="36">
        <v>120</v>
      </c>
      <c r="L23" s="74">
        <v>2.12</v>
      </c>
      <c r="M23" s="69" t="s">
        <v>194</v>
      </c>
      <c r="N23" s="75" t="s">
        <v>1423</v>
      </c>
      <c r="O23" s="76" t="s">
        <v>33</v>
      </c>
      <c r="P23" s="76" t="s">
        <v>1486</v>
      </c>
      <c r="Q23" s="77" t="e">
        <f>VLOOKUP(B23,[1]Nợ_HP_CT1!$B$5:$B$135,1,FALSE)</f>
        <v>#N/A</v>
      </c>
      <c r="R23" s="78">
        <v>1</v>
      </c>
      <c r="S23" s="77" t="e">
        <f>VLOOKUP(B23,'[2]CHƯƠNG TRIHF 1'!$B$6:$B$55,1,FALSE)</f>
        <v>#N/A</v>
      </c>
      <c r="T23" s="29" t="s">
        <v>35</v>
      </c>
    </row>
    <row r="24" spans="1:20" s="77" customFormat="1" ht="25.5" customHeight="1" x14ac:dyDescent="0.25">
      <c r="A24" s="16">
        <f>IF(B24&lt;&gt;"",SUBTOTAL(103,B$7:$B24))</f>
        <v>18</v>
      </c>
      <c r="B24" s="69" t="s">
        <v>1487</v>
      </c>
      <c r="C24" s="70" t="s">
        <v>1488</v>
      </c>
      <c r="D24" s="71" t="s">
        <v>368</v>
      </c>
      <c r="E24" s="72" t="s">
        <v>1489</v>
      </c>
      <c r="F24" s="69" t="s">
        <v>28</v>
      </c>
      <c r="G24" s="69" t="s">
        <v>1490</v>
      </c>
      <c r="H24" s="69" t="s">
        <v>30</v>
      </c>
      <c r="I24" s="69" t="s">
        <v>30</v>
      </c>
      <c r="J24" s="73">
        <v>8.5</v>
      </c>
      <c r="K24" s="36">
        <v>120</v>
      </c>
      <c r="L24" s="74">
        <v>2.5</v>
      </c>
      <c r="M24" s="69" t="s">
        <v>40</v>
      </c>
      <c r="N24" s="75" t="s">
        <v>1423</v>
      </c>
      <c r="O24" s="76" t="s">
        <v>33</v>
      </c>
      <c r="P24" s="76" t="s">
        <v>1486</v>
      </c>
      <c r="Q24" s="77" t="e">
        <f>VLOOKUP(B24,[1]Nợ_HP_CT1!$B$5:$B$135,1,FALSE)</f>
        <v>#N/A</v>
      </c>
      <c r="R24" s="78"/>
      <c r="S24" s="77" t="e">
        <f>VLOOKUP(B24,'[2]CHƯƠNG TRIHF 1'!$B$6:$B$55,1,FALSE)</f>
        <v>#N/A</v>
      </c>
      <c r="T24" s="29" t="s">
        <v>35</v>
      </c>
    </row>
    <row r="25" spans="1:20" s="77" customFormat="1" ht="25.5" customHeight="1" x14ac:dyDescent="0.25">
      <c r="A25" s="16">
        <f>IF(B25&lt;&gt;"",SUBTOTAL(103,B$7:$B25))</f>
        <v>19</v>
      </c>
      <c r="B25" s="69" t="s">
        <v>1491</v>
      </c>
      <c r="C25" s="70" t="s">
        <v>1492</v>
      </c>
      <c r="D25" s="71" t="s">
        <v>605</v>
      </c>
      <c r="E25" s="72" t="s">
        <v>1493</v>
      </c>
      <c r="F25" s="69" t="s">
        <v>28</v>
      </c>
      <c r="G25" s="69" t="s">
        <v>1494</v>
      </c>
      <c r="H25" s="69" t="s">
        <v>30</v>
      </c>
      <c r="I25" s="69" t="s">
        <v>30</v>
      </c>
      <c r="J25" s="73">
        <v>8.5</v>
      </c>
      <c r="K25" s="36">
        <v>120</v>
      </c>
      <c r="L25" s="74">
        <v>2.56</v>
      </c>
      <c r="M25" s="69" t="s">
        <v>40</v>
      </c>
      <c r="N25" s="75" t="s">
        <v>1423</v>
      </c>
      <c r="O25" s="76" t="s">
        <v>33</v>
      </c>
      <c r="P25" s="76" t="s">
        <v>1486</v>
      </c>
      <c r="Q25" s="77" t="e">
        <f>VLOOKUP(B25,[1]Nợ_HP_CT1!$B$5:$B$135,1,FALSE)</f>
        <v>#N/A</v>
      </c>
      <c r="R25" s="78"/>
      <c r="S25" s="77" t="e">
        <f>VLOOKUP(B25,'[2]CHƯƠNG TRIHF 1'!$B$6:$B$55,1,FALSE)</f>
        <v>#N/A</v>
      </c>
      <c r="T25" s="29" t="s">
        <v>35</v>
      </c>
    </row>
    <row r="26" spans="1:20" s="77" customFormat="1" ht="25.5" customHeight="1" x14ac:dyDescent="0.25">
      <c r="A26" s="16">
        <f>IF(B26&lt;&gt;"",SUBTOTAL(103,B$7:$B26))</f>
        <v>20</v>
      </c>
      <c r="B26" s="69" t="s">
        <v>1495</v>
      </c>
      <c r="C26" s="70" t="s">
        <v>511</v>
      </c>
      <c r="D26" s="71" t="s">
        <v>368</v>
      </c>
      <c r="E26" s="72" t="s">
        <v>1496</v>
      </c>
      <c r="F26" s="69" t="s">
        <v>28</v>
      </c>
      <c r="G26" s="69" t="s">
        <v>1497</v>
      </c>
      <c r="H26" s="69" t="s">
        <v>30</v>
      </c>
      <c r="I26" s="69" t="s">
        <v>30</v>
      </c>
      <c r="J26" s="73">
        <v>8</v>
      </c>
      <c r="K26" s="36">
        <v>120</v>
      </c>
      <c r="L26" s="74">
        <v>2.5</v>
      </c>
      <c r="M26" s="69" t="s">
        <v>40</v>
      </c>
      <c r="N26" s="75" t="s">
        <v>1423</v>
      </c>
      <c r="O26" s="76" t="s">
        <v>33</v>
      </c>
      <c r="P26" s="76" t="s">
        <v>1486</v>
      </c>
      <c r="Q26" s="77" t="e">
        <f>VLOOKUP(B26,[1]Nợ_HP_CT1!$B$5:$B$135,1,FALSE)</f>
        <v>#N/A</v>
      </c>
      <c r="R26" s="78"/>
      <c r="S26" s="77" t="e">
        <f>VLOOKUP(B26,'[2]CHƯƠNG TRIHF 1'!$B$6:$B$55,1,FALSE)</f>
        <v>#N/A</v>
      </c>
      <c r="T26" s="29" t="s">
        <v>35</v>
      </c>
    </row>
    <row r="27" spans="1:20" s="77" customFormat="1" ht="21.75" customHeight="1" x14ac:dyDescent="0.25">
      <c r="A27" s="16">
        <f>IF(B27&lt;&gt;"",SUBTOTAL(103,B$7:$B27))</f>
        <v>21</v>
      </c>
      <c r="B27" s="69" t="s">
        <v>1498</v>
      </c>
      <c r="C27" s="70" t="s">
        <v>1499</v>
      </c>
      <c r="D27" s="71" t="s">
        <v>114</v>
      </c>
      <c r="E27" s="72" t="s">
        <v>1296</v>
      </c>
      <c r="F27" s="69" t="s">
        <v>28</v>
      </c>
      <c r="G27" s="69" t="s">
        <v>1500</v>
      </c>
      <c r="H27" s="69" t="s">
        <v>30</v>
      </c>
      <c r="I27" s="69" t="s">
        <v>30</v>
      </c>
      <c r="J27" s="73">
        <v>8.6999999999999993</v>
      </c>
      <c r="K27" s="36">
        <v>120</v>
      </c>
      <c r="L27" s="74">
        <v>2.68</v>
      </c>
      <c r="M27" s="69" t="s">
        <v>40</v>
      </c>
      <c r="N27" s="75" t="s">
        <v>1423</v>
      </c>
      <c r="O27" s="76" t="s">
        <v>200</v>
      </c>
      <c r="P27" s="76" t="s">
        <v>201</v>
      </c>
      <c r="Q27" s="77" t="e">
        <f>VLOOKUP(B27,[1]Nợ_HP_CT1!$B$5:$B$135,1,FALSE)</f>
        <v>#N/A</v>
      </c>
      <c r="R27" s="78">
        <v>1</v>
      </c>
      <c r="S27" s="77" t="e">
        <f>VLOOKUP(B27,'[2]CHƯƠNG TRIHF 1'!$B$6:$B$55,1,FALSE)</f>
        <v>#N/A</v>
      </c>
      <c r="T27" s="29" t="s">
        <v>202</v>
      </c>
    </row>
    <row r="28" spans="1:20" s="77" customFormat="1" ht="24" customHeight="1" x14ac:dyDescent="0.25">
      <c r="A28" s="16">
        <f>IF(B28&lt;&gt;"",SUBTOTAL(103,B$7:$B28))</f>
        <v>22</v>
      </c>
      <c r="B28" s="69" t="s">
        <v>1501</v>
      </c>
      <c r="C28" s="70" t="s">
        <v>42</v>
      </c>
      <c r="D28" s="71" t="s">
        <v>586</v>
      </c>
      <c r="E28" s="72" t="s">
        <v>1502</v>
      </c>
      <c r="F28" s="69" t="s">
        <v>28</v>
      </c>
      <c r="G28" s="69" t="s">
        <v>1503</v>
      </c>
      <c r="H28" s="69" t="s">
        <v>30</v>
      </c>
      <c r="I28" s="69" t="s">
        <v>30</v>
      </c>
      <c r="J28" s="73">
        <v>8.8000000000000007</v>
      </c>
      <c r="K28" s="36">
        <v>120</v>
      </c>
      <c r="L28" s="74">
        <v>2.57</v>
      </c>
      <c r="M28" s="69" t="s">
        <v>40</v>
      </c>
      <c r="N28" s="75" t="s">
        <v>1423</v>
      </c>
      <c r="O28" s="76" t="s">
        <v>242</v>
      </c>
      <c r="P28" s="76" t="s">
        <v>243</v>
      </c>
      <c r="Q28" s="77" t="e">
        <f>VLOOKUP(B28,[1]Nợ_HP_CT1!$B$5:$B$135,1,FALSE)</f>
        <v>#N/A</v>
      </c>
      <c r="R28" s="78"/>
      <c r="S28" s="77" t="e">
        <f>VLOOKUP(B28,'[2]CHƯƠNG TRIHF 1'!$B$6:$B$55,1,FALSE)</f>
        <v>#N/A</v>
      </c>
      <c r="T28" s="29" t="s">
        <v>244</v>
      </c>
    </row>
    <row r="29" spans="1:20" s="77" customFormat="1" ht="24" customHeight="1" x14ac:dyDescent="0.25">
      <c r="A29" s="16">
        <f>IF(B29&lt;&gt;"",SUBTOTAL(103,B$7:$B29))</f>
        <v>23</v>
      </c>
      <c r="B29" s="69" t="s">
        <v>1504</v>
      </c>
      <c r="C29" s="70" t="s">
        <v>324</v>
      </c>
      <c r="D29" s="71" t="s">
        <v>675</v>
      </c>
      <c r="E29" s="72" t="s">
        <v>1505</v>
      </c>
      <c r="F29" s="69" t="s">
        <v>28</v>
      </c>
      <c r="G29" s="69" t="s">
        <v>1506</v>
      </c>
      <c r="H29" s="69" t="s">
        <v>30</v>
      </c>
      <c r="I29" s="69" t="s">
        <v>30</v>
      </c>
      <c r="J29" s="73">
        <v>9.5</v>
      </c>
      <c r="K29" s="36">
        <v>120</v>
      </c>
      <c r="L29" s="74">
        <v>3.2</v>
      </c>
      <c r="M29" s="69" t="s">
        <v>75</v>
      </c>
      <c r="N29" s="75" t="s">
        <v>1423</v>
      </c>
      <c r="O29" s="76" t="s">
        <v>242</v>
      </c>
      <c r="P29" s="76" t="s">
        <v>243</v>
      </c>
      <c r="Q29" s="77" t="e">
        <f>VLOOKUP(B29,[1]Nợ_HP_CT1!$B$5:$B$135,1,FALSE)</f>
        <v>#N/A</v>
      </c>
      <c r="R29" s="78">
        <v>1</v>
      </c>
      <c r="S29" s="77" t="e">
        <f>VLOOKUP(B29,'[2]CHƯƠNG TRIHF 1'!$B$6:$B$55,1,FALSE)</f>
        <v>#N/A</v>
      </c>
      <c r="T29" s="29" t="s">
        <v>244</v>
      </c>
    </row>
    <row r="30" spans="1:20" s="77" customFormat="1" ht="24" customHeight="1" x14ac:dyDescent="0.25">
      <c r="A30" s="16">
        <f>IF(B30&lt;&gt;"",SUBTOTAL(103,B$7:$B30))</f>
        <v>24</v>
      </c>
      <c r="B30" s="69" t="s">
        <v>1507</v>
      </c>
      <c r="C30" s="70" t="s">
        <v>1328</v>
      </c>
      <c r="D30" s="71" t="s">
        <v>78</v>
      </c>
      <c r="E30" s="72" t="s">
        <v>1508</v>
      </c>
      <c r="F30" s="69" t="s">
        <v>28</v>
      </c>
      <c r="G30" s="69" t="s">
        <v>1506</v>
      </c>
      <c r="H30" s="69" t="s">
        <v>30</v>
      </c>
      <c r="I30" s="69" t="s">
        <v>30</v>
      </c>
      <c r="J30" s="73">
        <v>9.5</v>
      </c>
      <c r="K30" s="36">
        <v>120</v>
      </c>
      <c r="L30" s="74">
        <v>3.23</v>
      </c>
      <c r="M30" s="69" t="s">
        <v>75</v>
      </c>
      <c r="N30" s="75" t="s">
        <v>1423</v>
      </c>
      <c r="O30" s="76" t="s">
        <v>242</v>
      </c>
      <c r="P30" s="76" t="s">
        <v>243</v>
      </c>
      <c r="Q30" s="77" t="e">
        <f>VLOOKUP(B30,[1]Nợ_HP_CT1!$B$5:$B$135,1,FALSE)</f>
        <v>#N/A</v>
      </c>
      <c r="R30" s="78">
        <v>1</v>
      </c>
      <c r="S30" s="77" t="e">
        <f>VLOOKUP(B30,'[2]CHƯƠNG TRIHF 1'!$B$6:$B$55,1,FALSE)</f>
        <v>#N/A</v>
      </c>
      <c r="T30" s="29" t="s">
        <v>244</v>
      </c>
    </row>
    <row r="31" spans="1:20" s="77" customFormat="1" ht="24" customHeight="1" x14ac:dyDescent="0.25">
      <c r="A31" s="16">
        <f>IF(B31&lt;&gt;"",SUBTOTAL(103,B$7:$B31))</f>
        <v>25</v>
      </c>
      <c r="B31" s="69" t="s">
        <v>1509</v>
      </c>
      <c r="C31" s="70" t="s">
        <v>25</v>
      </c>
      <c r="D31" s="71" t="s">
        <v>26</v>
      </c>
      <c r="E31" s="72" t="s">
        <v>1510</v>
      </c>
      <c r="F31" s="69" t="s">
        <v>28</v>
      </c>
      <c r="G31" s="69" t="s">
        <v>1511</v>
      </c>
      <c r="H31" s="69" t="s">
        <v>30</v>
      </c>
      <c r="I31" s="69" t="s">
        <v>30</v>
      </c>
      <c r="J31" s="73">
        <v>8.5</v>
      </c>
      <c r="K31" s="36">
        <v>120</v>
      </c>
      <c r="L31" s="74">
        <v>2.63</v>
      </c>
      <c r="M31" s="69" t="s">
        <v>40</v>
      </c>
      <c r="N31" s="75" t="s">
        <v>1423</v>
      </c>
      <c r="O31" s="76" t="s">
        <v>242</v>
      </c>
      <c r="P31" s="76" t="s">
        <v>243</v>
      </c>
      <c r="Q31" s="77" t="e">
        <f>VLOOKUP(B31,[1]Nợ_HP_CT1!$B$5:$B$135,1,FALSE)</f>
        <v>#N/A</v>
      </c>
      <c r="R31" s="78">
        <v>1</v>
      </c>
      <c r="S31" s="77" t="e">
        <f>VLOOKUP(B31,'[2]CHƯƠNG TRIHF 1'!$B$6:$B$55,1,FALSE)</f>
        <v>#N/A</v>
      </c>
      <c r="T31" s="29" t="s">
        <v>244</v>
      </c>
    </row>
    <row r="32" spans="1:20" s="77" customFormat="1" ht="21.75" customHeight="1" x14ac:dyDescent="0.25">
      <c r="A32" s="16">
        <f>IF(B32&lt;&gt;"",SUBTOTAL(103,B$7:$B32))</f>
        <v>26</v>
      </c>
      <c r="B32" s="69" t="s">
        <v>1512</v>
      </c>
      <c r="C32" s="70" t="s">
        <v>367</v>
      </c>
      <c r="D32" s="71" t="s">
        <v>368</v>
      </c>
      <c r="E32" s="72" t="s">
        <v>1513</v>
      </c>
      <c r="F32" s="69" t="s">
        <v>28</v>
      </c>
      <c r="G32" s="69" t="s">
        <v>1514</v>
      </c>
      <c r="H32" s="69" t="s">
        <v>30</v>
      </c>
      <c r="I32" s="69" t="s">
        <v>30</v>
      </c>
      <c r="J32" s="73">
        <v>8.6</v>
      </c>
      <c r="K32" s="36">
        <v>120</v>
      </c>
      <c r="L32" s="74">
        <v>2.69</v>
      </c>
      <c r="M32" s="69" t="s">
        <v>40</v>
      </c>
      <c r="N32" s="75" t="s">
        <v>1423</v>
      </c>
      <c r="O32" s="76" t="s">
        <v>200</v>
      </c>
      <c r="P32" s="76" t="s">
        <v>201</v>
      </c>
      <c r="Q32" s="77" t="e">
        <f>VLOOKUP(B32,[1]Nợ_HP_CT1!$B$5:$B$135,1,FALSE)</f>
        <v>#N/A</v>
      </c>
      <c r="R32" s="78"/>
      <c r="S32" s="77" t="e">
        <f>VLOOKUP(B32,'[2]CHƯƠNG TRIHF 1'!$B$6:$B$55,1,FALSE)</f>
        <v>#N/A</v>
      </c>
      <c r="T32" s="29" t="s">
        <v>202</v>
      </c>
    </row>
    <row r="33" spans="1:20" s="77" customFormat="1" ht="24" customHeight="1" x14ac:dyDescent="0.25">
      <c r="A33" s="16">
        <f>IF(B33&lt;&gt;"",SUBTOTAL(103,B$7:$B33))</f>
        <v>27</v>
      </c>
      <c r="B33" s="69" t="s">
        <v>1515</v>
      </c>
      <c r="C33" s="70" t="s">
        <v>42</v>
      </c>
      <c r="D33" s="71" t="s">
        <v>277</v>
      </c>
      <c r="E33" s="72" t="s">
        <v>1516</v>
      </c>
      <c r="F33" s="69" t="s">
        <v>28</v>
      </c>
      <c r="G33" s="69" t="s">
        <v>1517</v>
      </c>
      <c r="H33" s="69" t="s">
        <v>30</v>
      </c>
      <c r="I33" s="69" t="s">
        <v>30</v>
      </c>
      <c r="J33" s="73">
        <v>8.6999999999999993</v>
      </c>
      <c r="K33" s="36">
        <v>120</v>
      </c>
      <c r="L33" s="74">
        <v>2.64</v>
      </c>
      <c r="M33" s="69" t="s">
        <v>40</v>
      </c>
      <c r="N33" s="75" t="s">
        <v>1423</v>
      </c>
      <c r="O33" s="76" t="s">
        <v>242</v>
      </c>
      <c r="P33" s="76" t="s">
        <v>243</v>
      </c>
      <c r="Q33" s="77" t="e">
        <f>VLOOKUP(B33,[1]Nợ_HP_CT1!$B$5:$B$135,1,FALSE)</f>
        <v>#N/A</v>
      </c>
      <c r="R33" s="78">
        <v>1</v>
      </c>
      <c r="S33" s="77" t="e">
        <f>VLOOKUP(B33,'[2]CHƯƠNG TRIHF 1'!$B$6:$B$55,1,FALSE)</f>
        <v>#N/A</v>
      </c>
      <c r="T33" s="29" t="s">
        <v>244</v>
      </c>
    </row>
    <row r="34" spans="1:20" s="77" customFormat="1" ht="24" customHeight="1" x14ac:dyDescent="0.25">
      <c r="A34" s="16">
        <f>IF(B34&lt;&gt;"",SUBTOTAL(103,B$7:$B34))</f>
        <v>28</v>
      </c>
      <c r="B34" s="69" t="s">
        <v>1518</v>
      </c>
      <c r="C34" s="70" t="s">
        <v>1519</v>
      </c>
      <c r="D34" s="71" t="s">
        <v>348</v>
      </c>
      <c r="E34" s="72" t="s">
        <v>1520</v>
      </c>
      <c r="F34" s="69" t="s">
        <v>28</v>
      </c>
      <c r="G34" s="69" t="s">
        <v>1517</v>
      </c>
      <c r="H34" s="69" t="s">
        <v>30</v>
      </c>
      <c r="I34" s="69" t="s">
        <v>30</v>
      </c>
      <c r="J34" s="73">
        <v>8.8000000000000007</v>
      </c>
      <c r="K34" s="36">
        <v>121</v>
      </c>
      <c r="L34" s="74">
        <v>2.56</v>
      </c>
      <c r="M34" s="69" t="s">
        <v>40</v>
      </c>
      <c r="N34" s="75" t="s">
        <v>1423</v>
      </c>
      <c r="O34" s="76" t="s">
        <v>242</v>
      </c>
      <c r="P34" s="76" t="s">
        <v>243</v>
      </c>
      <c r="Q34" s="77" t="e">
        <f>VLOOKUP(B34,[1]Nợ_HP_CT1!$B$5:$B$135,1,FALSE)</f>
        <v>#N/A</v>
      </c>
      <c r="R34" s="78">
        <v>1</v>
      </c>
      <c r="S34" s="77" t="e">
        <f>VLOOKUP(B34,'[2]CHƯƠNG TRIHF 1'!$B$6:$B$55,1,FALSE)</f>
        <v>#N/A</v>
      </c>
      <c r="T34" s="29" t="s">
        <v>244</v>
      </c>
    </row>
    <row r="35" spans="1:20" s="77" customFormat="1" ht="24" customHeight="1" x14ac:dyDescent="0.25">
      <c r="A35" s="16">
        <f>IF(B35&lt;&gt;"",SUBTOTAL(103,B$7:$B35))</f>
        <v>29</v>
      </c>
      <c r="B35" s="69" t="s">
        <v>1521</v>
      </c>
      <c r="C35" s="70" t="s">
        <v>37</v>
      </c>
      <c r="D35" s="71" t="s">
        <v>438</v>
      </c>
      <c r="E35" s="72" t="s">
        <v>1522</v>
      </c>
      <c r="F35" s="69" t="s">
        <v>28</v>
      </c>
      <c r="G35" s="69" t="s">
        <v>1517</v>
      </c>
      <c r="H35" s="69" t="s">
        <v>30</v>
      </c>
      <c r="I35" s="69" t="s">
        <v>30</v>
      </c>
      <c r="J35" s="73">
        <v>8.1</v>
      </c>
      <c r="K35" s="36">
        <v>120</v>
      </c>
      <c r="L35" s="74">
        <v>2.64</v>
      </c>
      <c r="M35" s="69" t="s">
        <v>40</v>
      </c>
      <c r="N35" s="75" t="s">
        <v>1423</v>
      </c>
      <c r="O35" s="76" t="s">
        <v>242</v>
      </c>
      <c r="P35" s="76" t="s">
        <v>243</v>
      </c>
      <c r="Q35" s="77" t="e">
        <f>VLOOKUP(B35,[1]Nợ_HP_CT1!$B$5:$B$135,1,FALSE)</f>
        <v>#N/A</v>
      </c>
      <c r="R35" s="78">
        <v>1</v>
      </c>
      <c r="S35" s="77" t="e">
        <f>VLOOKUP(B35,'[2]CHƯƠNG TRIHF 1'!$B$6:$B$55,1,FALSE)</f>
        <v>#N/A</v>
      </c>
      <c r="T35" s="29" t="s">
        <v>244</v>
      </c>
    </row>
    <row r="36" spans="1:20" s="77" customFormat="1" ht="26.25" customHeight="1" x14ac:dyDescent="0.25">
      <c r="A36" s="16">
        <f>IF(B36&lt;&gt;"",SUBTOTAL(103,B$7:$B36))</f>
        <v>30</v>
      </c>
      <c r="B36" s="69" t="s">
        <v>1523</v>
      </c>
      <c r="C36" s="70" t="s">
        <v>1524</v>
      </c>
      <c r="D36" s="71" t="s">
        <v>1525</v>
      </c>
      <c r="E36" s="72" t="s">
        <v>1526</v>
      </c>
      <c r="F36" s="69" t="s">
        <v>55</v>
      </c>
      <c r="G36" s="69" t="s">
        <v>1527</v>
      </c>
      <c r="H36" s="69" t="s">
        <v>30</v>
      </c>
      <c r="I36" s="69" t="s">
        <v>30</v>
      </c>
      <c r="J36" s="73">
        <v>8.6999999999999993</v>
      </c>
      <c r="K36" s="36">
        <v>120</v>
      </c>
      <c r="L36" s="74">
        <v>2.4300000000000002</v>
      </c>
      <c r="M36" s="69" t="s">
        <v>194</v>
      </c>
      <c r="N36" s="75" t="s">
        <v>1423</v>
      </c>
      <c r="O36" s="76" t="s">
        <v>417</v>
      </c>
      <c r="P36" s="76" t="s">
        <v>418</v>
      </c>
      <c r="Q36" s="77" t="e">
        <f>VLOOKUP(B36,[1]Nợ_HP_CT1!$B$5:$B$135,1,FALSE)</f>
        <v>#N/A</v>
      </c>
      <c r="R36" s="78"/>
      <c r="S36" s="77" t="e">
        <f>VLOOKUP(B36,'[2]CHƯƠNG TRIHF 1'!$B$6:$B$55,1,FALSE)</f>
        <v>#N/A</v>
      </c>
      <c r="T36" s="29" t="s">
        <v>419</v>
      </c>
    </row>
    <row r="37" spans="1:20" s="77" customFormat="1" ht="26.25" customHeight="1" x14ac:dyDescent="0.25">
      <c r="A37" s="16">
        <f>IF(B37&lt;&gt;"",SUBTOTAL(103,B$7:$B37))</f>
        <v>31</v>
      </c>
      <c r="B37" s="69" t="s">
        <v>1528</v>
      </c>
      <c r="C37" s="70" t="s">
        <v>428</v>
      </c>
      <c r="D37" s="71" t="s">
        <v>1529</v>
      </c>
      <c r="E37" s="72" t="s">
        <v>1530</v>
      </c>
      <c r="F37" s="69" t="s">
        <v>28</v>
      </c>
      <c r="G37" s="69" t="s">
        <v>1531</v>
      </c>
      <c r="H37" s="69" t="s">
        <v>30</v>
      </c>
      <c r="I37" s="69" t="s">
        <v>30</v>
      </c>
      <c r="J37" s="73">
        <v>8.4</v>
      </c>
      <c r="K37" s="36">
        <v>120</v>
      </c>
      <c r="L37" s="74">
        <v>2.5299999999999998</v>
      </c>
      <c r="M37" s="69" t="s">
        <v>40</v>
      </c>
      <c r="N37" s="75" t="s">
        <v>1423</v>
      </c>
      <c r="O37" s="76" t="s">
        <v>417</v>
      </c>
      <c r="P37" s="76" t="s">
        <v>418</v>
      </c>
      <c r="Q37" s="77" t="e">
        <f>VLOOKUP(B37,[1]Nợ_HP_CT1!$B$5:$B$135,1,FALSE)</f>
        <v>#N/A</v>
      </c>
      <c r="R37" s="78"/>
      <c r="S37" s="77" t="e">
        <f>VLOOKUP(B37,'[2]CHƯƠNG TRIHF 1'!$B$6:$B$55,1,FALSE)</f>
        <v>#N/A</v>
      </c>
      <c r="T37" s="29" t="s">
        <v>419</v>
      </c>
    </row>
    <row r="38" spans="1:20" s="77" customFormat="1" ht="23.25" customHeight="1" x14ac:dyDescent="0.25">
      <c r="A38" s="16">
        <f>IF(B38&lt;&gt;"",SUBTOTAL(103,B$7:$B38))</f>
        <v>32</v>
      </c>
      <c r="B38" s="69" t="s">
        <v>1532</v>
      </c>
      <c r="C38" s="70" t="s">
        <v>42</v>
      </c>
      <c r="D38" s="71" t="s">
        <v>157</v>
      </c>
      <c r="E38" s="72" t="s">
        <v>1533</v>
      </c>
      <c r="F38" s="69" t="s">
        <v>28</v>
      </c>
      <c r="G38" s="69" t="s">
        <v>1534</v>
      </c>
      <c r="H38" s="69" t="s">
        <v>30</v>
      </c>
      <c r="I38" s="69" t="s">
        <v>30</v>
      </c>
      <c r="J38" s="73">
        <v>8.3000000000000007</v>
      </c>
      <c r="K38" s="36">
        <v>120</v>
      </c>
      <c r="L38" s="74">
        <v>2.5099999999999998</v>
      </c>
      <c r="M38" s="69" t="s">
        <v>40</v>
      </c>
      <c r="N38" s="75" t="s">
        <v>1423</v>
      </c>
      <c r="O38" s="76" t="s">
        <v>502</v>
      </c>
      <c r="P38" s="76" t="s">
        <v>503</v>
      </c>
      <c r="Q38" s="77" t="e">
        <f>VLOOKUP(B38,[1]Nợ_HP_CT1!$B$5:$B$135,1,FALSE)</f>
        <v>#N/A</v>
      </c>
      <c r="R38" s="78">
        <v>1</v>
      </c>
      <c r="S38" s="77" t="e">
        <f>VLOOKUP(B38,'[2]CHƯƠNG TRIHF 1'!$B$6:$B$55,1,FALSE)</f>
        <v>#N/A</v>
      </c>
      <c r="T38" s="29" t="s">
        <v>504</v>
      </c>
    </row>
    <row r="39" spans="1:20" s="77" customFormat="1" ht="21" customHeight="1" x14ac:dyDescent="0.25">
      <c r="A39" s="16">
        <f>IF(B39&lt;&gt;"",SUBTOTAL(103,B$7:$B39))</f>
        <v>33</v>
      </c>
      <c r="B39" s="69" t="s">
        <v>1535</v>
      </c>
      <c r="C39" s="70" t="s">
        <v>1536</v>
      </c>
      <c r="D39" s="71" t="s">
        <v>78</v>
      </c>
      <c r="E39" s="72" t="s">
        <v>1537</v>
      </c>
      <c r="F39" s="69" t="s">
        <v>28</v>
      </c>
      <c r="G39" s="69" t="s">
        <v>1538</v>
      </c>
      <c r="H39" s="69" t="s">
        <v>30</v>
      </c>
      <c r="I39" s="69" t="s">
        <v>30</v>
      </c>
      <c r="J39" s="73">
        <v>7.5</v>
      </c>
      <c r="K39" s="36">
        <v>120</v>
      </c>
      <c r="L39" s="74">
        <v>2.59</v>
      </c>
      <c r="M39" s="69" t="s">
        <v>40</v>
      </c>
      <c r="N39" s="75" t="s">
        <v>1423</v>
      </c>
      <c r="O39" s="76" t="s">
        <v>621</v>
      </c>
      <c r="P39" s="76" t="s">
        <v>622</v>
      </c>
      <c r="Q39" s="77" t="e">
        <f>VLOOKUP(B39,[1]Nợ_HP_CT1!$B$5:$B$135,1,FALSE)</f>
        <v>#N/A</v>
      </c>
      <c r="R39" s="78"/>
      <c r="S39" s="77" t="e">
        <f>VLOOKUP(B39,'[2]CHƯƠNG TRIHF 1'!$B$6:$B$55,1,FALSE)</f>
        <v>#N/A</v>
      </c>
      <c r="T39" s="29" t="s">
        <v>623</v>
      </c>
    </row>
    <row r="40" spans="1:20" s="77" customFormat="1" ht="21" customHeight="1" x14ac:dyDescent="0.25">
      <c r="A40" s="16">
        <f>IF(B40&lt;&gt;"",SUBTOTAL(103,B$7:$B40))</f>
        <v>34</v>
      </c>
      <c r="B40" s="69" t="s">
        <v>1539</v>
      </c>
      <c r="C40" s="70" t="s">
        <v>1540</v>
      </c>
      <c r="D40" s="71" t="s">
        <v>422</v>
      </c>
      <c r="E40" s="72" t="s">
        <v>1541</v>
      </c>
      <c r="F40" s="69" t="s">
        <v>28</v>
      </c>
      <c r="G40" s="69" t="s">
        <v>1542</v>
      </c>
      <c r="H40" s="69" t="s">
        <v>30</v>
      </c>
      <c r="I40" s="69" t="s">
        <v>30</v>
      </c>
      <c r="J40" s="73">
        <v>8</v>
      </c>
      <c r="K40" s="36">
        <v>120</v>
      </c>
      <c r="L40" s="74">
        <v>2.59</v>
      </c>
      <c r="M40" s="69" t="s">
        <v>40</v>
      </c>
      <c r="N40" s="75" t="s">
        <v>1423</v>
      </c>
      <c r="O40" s="76" t="s">
        <v>621</v>
      </c>
      <c r="P40" s="76" t="s">
        <v>622</v>
      </c>
      <c r="Q40" s="77" t="e">
        <f>VLOOKUP(B40,[1]Nợ_HP_CT1!$B$5:$B$135,1,FALSE)</f>
        <v>#N/A</v>
      </c>
      <c r="R40" s="78">
        <v>1</v>
      </c>
      <c r="S40" s="77" t="e">
        <f>VLOOKUP(B40,'[2]CHƯƠNG TRIHF 1'!$B$6:$B$55,1,FALSE)</f>
        <v>#N/A</v>
      </c>
      <c r="T40" s="29" t="s">
        <v>623</v>
      </c>
    </row>
    <row r="41" spans="1:20" s="77" customFormat="1" ht="21" customHeight="1" x14ac:dyDescent="0.25">
      <c r="A41" s="16">
        <f>IF(B41&lt;&gt;"",SUBTOTAL(103,B$7:$B41))</f>
        <v>35</v>
      </c>
      <c r="B41" s="69" t="s">
        <v>1543</v>
      </c>
      <c r="C41" s="70" t="s">
        <v>1191</v>
      </c>
      <c r="D41" s="71" t="s">
        <v>368</v>
      </c>
      <c r="E41" s="72" t="s">
        <v>657</v>
      </c>
      <c r="F41" s="69" t="s">
        <v>28</v>
      </c>
      <c r="G41" s="69" t="s">
        <v>1542</v>
      </c>
      <c r="H41" s="69" t="s">
        <v>30</v>
      </c>
      <c r="I41" s="69" t="s">
        <v>30</v>
      </c>
      <c r="J41" s="73">
        <v>8</v>
      </c>
      <c r="K41" s="36">
        <v>120</v>
      </c>
      <c r="L41" s="74">
        <v>2.66</v>
      </c>
      <c r="M41" s="69" t="s">
        <v>40</v>
      </c>
      <c r="N41" s="75" t="s">
        <v>1423</v>
      </c>
      <c r="O41" s="76" t="s">
        <v>621</v>
      </c>
      <c r="P41" s="76" t="s">
        <v>622</v>
      </c>
      <c r="Q41" s="77" t="e">
        <f>VLOOKUP(B41,[1]Nợ_HP_CT1!$B$5:$B$135,1,FALSE)</f>
        <v>#N/A</v>
      </c>
      <c r="R41" s="78"/>
      <c r="S41" s="77" t="e">
        <f>VLOOKUP(B41,'[2]CHƯƠNG TRIHF 1'!$B$6:$B$55,1,FALSE)</f>
        <v>#N/A</v>
      </c>
      <c r="T41" s="29" t="s">
        <v>623</v>
      </c>
    </row>
    <row r="42" spans="1:20" s="77" customFormat="1" ht="21" customHeight="1" x14ac:dyDescent="0.25">
      <c r="A42" s="16">
        <f>IF(B42&lt;&gt;"",SUBTOTAL(103,B$7:$B42))</f>
        <v>36</v>
      </c>
      <c r="B42" s="69" t="s">
        <v>1544</v>
      </c>
      <c r="C42" s="70" t="s">
        <v>1545</v>
      </c>
      <c r="D42" s="71" t="s">
        <v>318</v>
      </c>
      <c r="E42" s="72" t="s">
        <v>1546</v>
      </c>
      <c r="F42" s="69" t="s">
        <v>28</v>
      </c>
      <c r="G42" s="69" t="s">
        <v>1547</v>
      </c>
      <c r="H42" s="69" t="s">
        <v>30</v>
      </c>
      <c r="I42" s="69" t="s">
        <v>30</v>
      </c>
      <c r="J42" s="73">
        <v>8.5</v>
      </c>
      <c r="K42" s="36">
        <v>120</v>
      </c>
      <c r="L42" s="74">
        <v>2.5299999999999998</v>
      </c>
      <c r="M42" s="69" t="s">
        <v>40</v>
      </c>
      <c r="N42" s="75" t="s">
        <v>1423</v>
      </c>
      <c r="O42" s="76" t="s">
        <v>621</v>
      </c>
      <c r="P42" s="76" t="s">
        <v>622</v>
      </c>
      <c r="Q42" s="77" t="e">
        <f>VLOOKUP(B42,[1]Nợ_HP_CT1!$B$5:$B$135,1,FALSE)</f>
        <v>#N/A</v>
      </c>
      <c r="R42" s="78"/>
      <c r="S42" s="77" t="e">
        <f>VLOOKUP(B42,'[2]CHƯƠNG TRIHF 1'!$B$6:$B$55,1,FALSE)</f>
        <v>#N/A</v>
      </c>
      <c r="T42" s="29" t="s">
        <v>623</v>
      </c>
    </row>
    <row r="43" spans="1:20" s="77" customFormat="1" ht="25.5" customHeight="1" x14ac:dyDescent="0.25">
      <c r="A43" s="16">
        <f>IF(B43&lt;&gt;"",SUBTOTAL(103,B$7:$B43))</f>
        <v>37</v>
      </c>
      <c r="B43" s="69" t="s">
        <v>1548</v>
      </c>
      <c r="C43" s="70" t="s">
        <v>1549</v>
      </c>
      <c r="D43" s="71" t="s">
        <v>605</v>
      </c>
      <c r="E43" s="72" t="s">
        <v>1550</v>
      </c>
      <c r="F43" s="69" t="s">
        <v>28</v>
      </c>
      <c r="G43" s="69" t="s">
        <v>1551</v>
      </c>
      <c r="H43" s="69" t="s">
        <v>30</v>
      </c>
      <c r="I43" s="69" t="s">
        <v>30</v>
      </c>
      <c r="J43" s="73">
        <v>8.1999999999999993</v>
      </c>
      <c r="K43" s="36">
        <v>120</v>
      </c>
      <c r="L43" s="74">
        <v>2.48</v>
      </c>
      <c r="M43" s="69" t="s">
        <v>194</v>
      </c>
      <c r="N43" s="75" t="s">
        <v>1423</v>
      </c>
      <c r="O43" s="76" t="s">
        <v>795</v>
      </c>
      <c r="P43" s="76" t="s">
        <v>810</v>
      </c>
      <c r="Q43" s="77" t="e">
        <f>VLOOKUP(B43,[1]Nợ_HP_CT1!$B$5:$B$135,1,FALSE)</f>
        <v>#N/A</v>
      </c>
      <c r="R43" s="78"/>
      <c r="S43" s="77" t="e">
        <f>VLOOKUP(B43,'[2]CHƯƠNG TRIHF 1'!$B$6:$B$55,1,FALSE)</f>
        <v>#N/A</v>
      </c>
      <c r="T43" s="29" t="s">
        <v>797</v>
      </c>
    </row>
    <row r="44" spans="1:20" s="77" customFormat="1" ht="25.5" customHeight="1" x14ac:dyDescent="0.25">
      <c r="A44" s="16">
        <f>IF(B44&lt;&gt;"",SUBTOTAL(103,B$7:$B44))</f>
        <v>38</v>
      </c>
      <c r="B44" s="69" t="s">
        <v>1552</v>
      </c>
      <c r="C44" s="70" t="s">
        <v>1377</v>
      </c>
      <c r="D44" s="71" t="s">
        <v>1553</v>
      </c>
      <c r="E44" s="72" t="s">
        <v>1554</v>
      </c>
      <c r="F44" s="69" t="s">
        <v>55</v>
      </c>
      <c r="G44" s="69" t="s">
        <v>1551</v>
      </c>
      <c r="H44" s="69" t="s">
        <v>30</v>
      </c>
      <c r="I44" s="69" t="s">
        <v>30</v>
      </c>
      <c r="J44" s="73">
        <v>7.7</v>
      </c>
      <c r="K44" s="36">
        <v>120</v>
      </c>
      <c r="L44" s="74">
        <v>2.58</v>
      </c>
      <c r="M44" s="69" t="s">
        <v>40</v>
      </c>
      <c r="N44" s="75" t="s">
        <v>1423</v>
      </c>
      <c r="O44" s="76" t="s">
        <v>795</v>
      </c>
      <c r="P44" s="76" t="s">
        <v>810</v>
      </c>
      <c r="Q44" s="77" t="e">
        <f>VLOOKUP(B44,[1]Nợ_HP_CT1!$B$5:$B$135,1,FALSE)</f>
        <v>#N/A</v>
      </c>
      <c r="R44" s="78">
        <v>1</v>
      </c>
      <c r="S44" s="77" t="e">
        <f>VLOOKUP(B44,'[2]CHƯƠNG TRIHF 1'!$B$6:$B$55,1,FALSE)</f>
        <v>#N/A</v>
      </c>
      <c r="T44" s="29" t="s">
        <v>797</v>
      </c>
    </row>
    <row r="45" spans="1:20" s="77" customFormat="1" ht="24.75" customHeight="1" x14ac:dyDescent="0.25">
      <c r="A45" s="16">
        <f>IF(B45&lt;&gt;"",SUBTOTAL(103,B$7:$B45))</f>
        <v>39</v>
      </c>
      <c r="B45" s="69" t="s">
        <v>1555</v>
      </c>
      <c r="C45" s="70" t="s">
        <v>1556</v>
      </c>
      <c r="D45" s="71" t="s">
        <v>368</v>
      </c>
      <c r="E45" s="72" t="s">
        <v>1557</v>
      </c>
      <c r="F45" s="69" t="s">
        <v>28</v>
      </c>
      <c r="G45" s="69" t="s">
        <v>1558</v>
      </c>
      <c r="H45" s="69" t="s">
        <v>30</v>
      </c>
      <c r="I45" s="69" t="s">
        <v>30</v>
      </c>
      <c r="J45" s="73">
        <v>8.1999999999999993</v>
      </c>
      <c r="K45" s="36">
        <v>120</v>
      </c>
      <c r="L45" s="74">
        <v>2.37</v>
      </c>
      <c r="M45" s="69" t="s">
        <v>194</v>
      </c>
      <c r="N45" s="75" t="s">
        <v>1423</v>
      </c>
      <c r="O45" s="76" t="s">
        <v>865</v>
      </c>
      <c r="P45" s="76" t="s">
        <v>866</v>
      </c>
      <c r="Q45" s="77" t="e">
        <f>VLOOKUP(B45,[1]Nợ_HP_CT1!$B$5:$B$135,1,FALSE)</f>
        <v>#N/A</v>
      </c>
      <c r="R45" s="78">
        <v>1</v>
      </c>
      <c r="S45" s="77" t="e">
        <f>VLOOKUP(B45,'[2]CHƯƠNG TRIHF 1'!$B$6:$B$55,1,FALSE)</f>
        <v>#N/A</v>
      </c>
      <c r="T45" s="29" t="s">
        <v>867</v>
      </c>
    </row>
    <row r="46" spans="1:20" s="77" customFormat="1" ht="23.25" customHeight="1" x14ac:dyDescent="0.25">
      <c r="A46" s="16">
        <f>IF(B46&lt;&gt;"",SUBTOTAL(103,B$7:$B46))</f>
        <v>40</v>
      </c>
      <c r="B46" s="69" t="s">
        <v>1559</v>
      </c>
      <c r="C46" s="70" t="s">
        <v>1560</v>
      </c>
      <c r="D46" s="71" t="s">
        <v>1360</v>
      </c>
      <c r="E46" s="72" t="s">
        <v>1561</v>
      </c>
      <c r="F46" s="69" t="s">
        <v>55</v>
      </c>
      <c r="G46" s="69" t="s">
        <v>1562</v>
      </c>
      <c r="H46" s="69" t="s">
        <v>30</v>
      </c>
      <c r="I46" s="69" t="s">
        <v>30</v>
      </c>
      <c r="J46" s="73">
        <v>8.5</v>
      </c>
      <c r="K46" s="36">
        <v>120</v>
      </c>
      <c r="L46" s="74">
        <v>2.27</v>
      </c>
      <c r="M46" s="69" t="s">
        <v>194</v>
      </c>
      <c r="N46" s="75" t="s">
        <v>1423</v>
      </c>
      <c r="O46" s="76" t="s">
        <v>908</v>
      </c>
      <c r="P46" s="76" t="s">
        <v>909</v>
      </c>
      <c r="Q46" s="77" t="e">
        <f>VLOOKUP(B46,[1]Nợ_HP_CT1!$B$5:$B$135,1,FALSE)</f>
        <v>#N/A</v>
      </c>
      <c r="R46" s="78">
        <v>1</v>
      </c>
      <c r="S46" s="77" t="e">
        <f>VLOOKUP(B46,'[2]CHƯƠNG TRIHF 1'!$B$6:$B$55,1,FALSE)</f>
        <v>#N/A</v>
      </c>
      <c r="T46" s="29" t="s">
        <v>910</v>
      </c>
    </row>
    <row r="47" spans="1:20" s="77" customFormat="1" ht="23.25" customHeight="1" x14ac:dyDescent="0.25">
      <c r="A47" s="16">
        <f>IF(B47&lt;&gt;"",SUBTOTAL(103,B$7:$B47))</f>
        <v>41</v>
      </c>
      <c r="B47" s="69" t="s">
        <v>1563</v>
      </c>
      <c r="C47" s="70" t="s">
        <v>234</v>
      </c>
      <c r="D47" s="71" t="s">
        <v>277</v>
      </c>
      <c r="E47" s="72" t="s">
        <v>1564</v>
      </c>
      <c r="F47" s="69" t="s">
        <v>28</v>
      </c>
      <c r="G47" s="69" t="s">
        <v>1565</v>
      </c>
      <c r="H47" s="69" t="s">
        <v>30</v>
      </c>
      <c r="I47" s="69" t="s">
        <v>30</v>
      </c>
      <c r="J47" s="73">
        <v>8.6</v>
      </c>
      <c r="K47" s="36">
        <v>120</v>
      </c>
      <c r="L47" s="74">
        <v>2.4900000000000002</v>
      </c>
      <c r="M47" s="69" t="s">
        <v>194</v>
      </c>
      <c r="N47" s="75" t="s">
        <v>1423</v>
      </c>
      <c r="O47" s="76" t="s">
        <v>908</v>
      </c>
      <c r="P47" s="76" t="s">
        <v>909</v>
      </c>
      <c r="Q47" s="77" t="e">
        <f>VLOOKUP(B47,[1]Nợ_HP_CT1!$B$5:$B$135,1,FALSE)</f>
        <v>#N/A</v>
      </c>
      <c r="R47" s="78"/>
      <c r="S47" s="77" t="e">
        <f>VLOOKUP(B47,'[2]CHƯƠNG TRIHF 1'!$B$6:$B$55,1,FALSE)</f>
        <v>#N/A</v>
      </c>
      <c r="T47" s="29" t="s">
        <v>910</v>
      </c>
    </row>
    <row r="48" spans="1:20" s="77" customFormat="1" ht="23.25" customHeight="1" x14ac:dyDescent="0.25">
      <c r="A48" s="16">
        <f>IF(B48&lt;&gt;"",SUBTOTAL(103,B$7:$B48))</f>
        <v>42</v>
      </c>
      <c r="B48" s="69" t="s">
        <v>1566</v>
      </c>
      <c r="C48" s="70" t="s">
        <v>1567</v>
      </c>
      <c r="D48" s="71" t="s">
        <v>106</v>
      </c>
      <c r="E48" s="72" t="s">
        <v>1568</v>
      </c>
      <c r="F48" s="69" t="s">
        <v>28</v>
      </c>
      <c r="G48" s="69" t="s">
        <v>1565</v>
      </c>
      <c r="H48" s="69" t="s">
        <v>30</v>
      </c>
      <c r="I48" s="69" t="s">
        <v>30</v>
      </c>
      <c r="J48" s="73">
        <v>8.6999999999999993</v>
      </c>
      <c r="K48" s="36">
        <v>120</v>
      </c>
      <c r="L48" s="74">
        <v>2.44</v>
      </c>
      <c r="M48" s="69" t="s">
        <v>194</v>
      </c>
      <c r="N48" s="75" t="s">
        <v>1423</v>
      </c>
      <c r="O48" s="76" t="s">
        <v>908</v>
      </c>
      <c r="P48" s="76" t="s">
        <v>909</v>
      </c>
      <c r="Q48" s="77" t="e">
        <f>VLOOKUP(B48,[1]Nợ_HP_CT1!$B$5:$B$135,1,FALSE)</f>
        <v>#N/A</v>
      </c>
      <c r="R48" s="78"/>
      <c r="S48" s="77" t="e">
        <f>VLOOKUP(B48,'[2]CHƯƠNG TRIHF 1'!$B$6:$B$55,1,FALSE)</f>
        <v>#N/A</v>
      </c>
      <c r="T48" s="29" t="s">
        <v>910</v>
      </c>
    </row>
    <row r="49" spans="1:20" s="77" customFormat="1" ht="23.25" customHeight="1" x14ac:dyDescent="0.25">
      <c r="A49" s="16">
        <f>IF(B49&lt;&gt;"",SUBTOTAL(103,B$7:$B49))</f>
        <v>43</v>
      </c>
      <c r="B49" s="69" t="s">
        <v>1569</v>
      </c>
      <c r="C49" s="70" t="s">
        <v>1570</v>
      </c>
      <c r="D49" s="71" t="s">
        <v>1571</v>
      </c>
      <c r="E49" s="72" t="s">
        <v>1572</v>
      </c>
      <c r="F49" s="69" t="s">
        <v>55</v>
      </c>
      <c r="G49" s="69" t="s">
        <v>1573</v>
      </c>
      <c r="H49" s="69" t="s">
        <v>30</v>
      </c>
      <c r="I49" s="69" t="s">
        <v>30</v>
      </c>
      <c r="J49" s="73">
        <v>8.5</v>
      </c>
      <c r="K49" s="36">
        <v>120</v>
      </c>
      <c r="L49" s="74">
        <v>2.41</v>
      </c>
      <c r="M49" s="69" t="s">
        <v>194</v>
      </c>
      <c r="N49" s="75" t="s">
        <v>1423</v>
      </c>
      <c r="O49" s="76" t="s">
        <v>908</v>
      </c>
      <c r="P49" s="76" t="s">
        <v>909</v>
      </c>
      <c r="Q49" s="77" t="e">
        <f>VLOOKUP(B49,[1]Nợ_HP_CT1!$B$5:$B$135,1,FALSE)</f>
        <v>#N/A</v>
      </c>
      <c r="R49" s="78"/>
      <c r="S49" s="77" t="e">
        <f>VLOOKUP(B49,'[2]CHƯƠNG TRIHF 1'!$B$6:$B$55,1,FALSE)</f>
        <v>#N/A</v>
      </c>
      <c r="T49" s="29" t="s">
        <v>910</v>
      </c>
    </row>
    <row r="50" spans="1:20" s="77" customFormat="1" ht="23.25" customHeight="1" x14ac:dyDescent="0.25">
      <c r="A50" s="16">
        <f>IF(B50&lt;&gt;"",SUBTOTAL(103,B$7:$B50))</f>
        <v>44</v>
      </c>
      <c r="B50" s="69" t="s">
        <v>1574</v>
      </c>
      <c r="C50" s="70" t="s">
        <v>1269</v>
      </c>
      <c r="D50" s="71" t="s">
        <v>1575</v>
      </c>
      <c r="E50" s="72" t="s">
        <v>1576</v>
      </c>
      <c r="F50" s="69" t="s">
        <v>55</v>
      </c>
      <c r="G50" s="69" t="s">
        <v>1573</v>
      </c>
      <c r="H50" s="69" t="s">
        <v>30</v>
      </c>
      <c r="I50" s="69" t="s">
        <v>30</v>
      </c>
      <c r="J50" s="73">
        <v>8.1999999999999993</v>
      </c>
      <c r="K50" s="36">
        <v>120</v>
      </c>
      <c r="L50" s="74">
        <v>2.29</v>
      </c>
      <c r="M50" s="69" t="s">
        <v>194</v>
      </c>
      <c r="N50" s="75" t="s">
        <v>1423</v>
      </c>
      <c r="O50" s="76" t="s">
        <v>908</v>
      </c>
      <c r="P50" s="76" t="s">
        <v>909</v>
      </c>
      <c r="Q50" s="77" t="e">
        <f>VLOOKUP(B50,[1]Nợ_HP_CT1!$B$5:$B$135,1,FALSE)</f>
        <v>#N/A</v>
      </c>
      <c r="R50" s="78">
        <v>1</v>
      </c>
      <c r="S50" s="77" t="e">
        <f>VLOOKUP(B50,'[2]CHƯƠNG TRIHF 1'!$B$6:$B$55,1,FALSE)</f>
        <v>#N/A</v>
      </c>
      <c r="T50" s="29" t="s">
        <v>910</v>
      </c>
    </row>
    <row r="51" spans="1:20" s="77" customFormat="1" ht="22.5" customHeight="1" x14ac:dyDescent="0.25">
      <c r="A51" s="16">
        <f>IF(B51&lt;&gt;"",SUBTOTAL(103,B$7:$B51))</f>
        <v>45</v>
      </c>
      <c r="B51" s="69" t="s">
        <v>1577</v>
      </c>
      <c r="C51" s="70" t="s">
        <v>1243</v>
      </c>
      <c r="D51" s="71" t="s">
        <v>47</v>
      </c>
      <c r="E51" s="72" t="s">
        <v>1578</v>
      </c>
      <c r="F51" s="69" t="s">
        <v>55</v>
      </c>
      <c r="G51" s="69" t="s">
        <v>1579</v>
      </c>
      <c r="H51" s="69" t="s">
        <v>30</v>
      </c>
      <c r="I51" s="69" t="s">
        <v>30</v>
      </c>
      <c r="J51" s="73">
        <v>7.5</v>
      </c>
      <c r="K51" s="36">
        <v>120</v>
      </c>
      <c r="L51" s="74">
        <v>2.2999999999999998</v>
      </c>
      <c r="M51" s="69" t="s">
        <v>194</v>
      </c>
      <c r="N51" s="75" t="s">
        <v>1423</v>
      </c>
      <c r="O51" s="76" t="s">
        <v>33</v>
      </c>
      <c r="P51" s="76" t="s">
        <v>80</v>
      </c>
      <c r="Q51" s="77" t="e">
        <f>VLOOKUP(B51,[1]Nợ_HP_CT1!$B$5:$B$135,1,FALSE)</f>
        <v>#N/A</v>
      </c>
      <c r="R51" s="78">
        <v>1</v>
      </c>
      <c r="S51" s="77" t="e">
        <f>VLOOKUP(B51,'[2]CHƯƠNG TRIHF 1'!$B$6:$B$55,1,FALSE)</f>
        <v>#N/A</v>
      </c>
      <c r="T51" s="29" t="s">
        <v>35</v>
      </c>
    </row>
    <row r="52" spans="1:20" s="77" customFormat="1" ht="22.5" customHeight="1" x14ac:dyDescent="0.25">
      <c r="A52" s="16">
        <f>IF(B52&lt;&gt;"",SUBTOTAL(103,B$7:$B52))</f>
        <v>46</v>
      </c>
      <c r="B52" s="69" t="s">
        <v>1580</v>
      </c>
      <c r="C52" s="70" t="s">
        <v>1581</v>
      </c>
      <c r="D52" s="71" t="s">
        <v>47</v>
      </c>
      <c r="E52" s="72" t="s">
        <v>1582</v>
      </c>
      <c r="F52" s="69" t="s">
        <v>55</v>
      </c>
      <c r="G52" s="69" t="s">
        <v>1583</v>
      </c>
      <c r="H52" s="69" t="s">
        <v>30</v>
      </c>
      <c r="I52" s="69" t="s">
        <v>30</v>
      </c>
      <c r="J52" s="73">
        <v>8</v>
      </c>
      <c r="K52" s="36">
        <v>120</v>
      </c>
      <c r="L52" s="74">
        <v>2.5299999999999998</v>
      </c>
      <c r="M52" s="69" t="s">
        <v>40</v>
      </c>
      <c r="N52" s="75" t="s">
        <v>1423</v>
      </c>
      <c r="O52" s="76" t="s">
        <v>33</v>
      </c>
      <c r="P52" s="76" t="s">
        <v>80</v>
      </c>
      <c r="Q52" s="77" t="e">
        <f>VLOOKUP(B52,[1]Nợ_HP_CT1!$B$5:$B$135,1,FALSE)</f>
        <v>#N/A</v>
      </c>
      <c r="R52" s="78">
        <v>1</v>
      </c>
      <c r="S52" s="77" t="e">
        <f>VLOOKUP(B52,'[2]CHƯƠNG TRIHF 1'!$B$6:$B$55,1,FALSE)</f>
        <v>#N/A</v>
      </c>
      <c r="T52" s="29" t="s">
        <v>35</v>
      </c>
    </row>
    <row r="53" spans="1:20" s="77" customFormat="1" ht="22.5" customHeight="1" x14ac:dyDescent="0.25">
      <c r="A53" s="16">
        <f>IF(B53&lt;&gt;"",SUBTOTAL(103,B$7:$B53))</f>
        <v>47</v>
      </c>
      <c r="B53" s="69" t="s">
        <v>1584</v>
      </c>
      <c r="C53" s="70" t="s">
        <v>1585</v>
      </c>
      <c r="D53" s="71" t="s">
        <v>118</v>
      </c>
      <c r="E53" s="72" t="s">
        <v>1586</v>
      </c>
      <c r="F53" s="69" t="s">
        <v>28</v>
      </c>
      <c r="G53" s="69" t="s">
        <v>1583</v>
      </c>
      <c r="H53" s="69" t="s">
        <v>30</v>
      </c>
      <c r="I53" s="69" t="s">
        <v>30</v>
      </c>
      <c r="J53" s="73">
        <v>8.5</v>
      </c>
      <c r="K53" s="36">
        <v>120</v>
      </c>
      <c r="L53" s="74">
        <v>2.37</v>
      </c>
      <c r="M53" s="69" t="s">
        <v>194</v>
      </c>
      <c r="N53" s="75" t="s">
        <v>1423</v>
      </c>
      <c r="O53" s="76" t="s">
        <v>33</v>
      </c>
      <c r="P53" s="76" t="s">
        <v>80</v>
      </c>
      <c r="Q53" s="77" t="e">
        <f>VLOOKUP(B53,[1]Nợ_HP_CT1!$B$5:$B$135,1,FALSE)</f>
        <v>#N/A</v>
      </c>
      <c r="R53" s="78"/>
      <c r="S53" s="77" t="e">
        <f>VLOOKUP(B53,'[2]CHƯƠNG TRIHF 1'!$B$6:$B$55,1,FALSE)</f>
        <v>#N/A</v>
      </c>
      <c r="T53" s="29" t="s">
        <v>35</v>
      </c>
    </row>
    <row r="54" spans="1:20" s="77" customFormat="1" ht="22.5" customHeight="1" x14ac:dyDescent="0.25">
      <c r="A54" s="16">
        <f>IF(B54&lt;&gt;"",SUBTOTAL(103,B$7:$B54))</f>
        <v>48</v>
      </c>
      <c r="B54" s="69" t="s">
        <v>1587</v>
      </c>
      <c r="C54" s="70" t="s">
        <v>42</v>
      </c>
      <c r="D54" s="71" t="s">
        <v>700</v>
      </c>
      <c r="E54" s="72" t="s">
        <v>1588</v>
      </c>
      <c r="F54" s="69" t="s">
        <v>28</v>
      </c>
      <c r="G54" s="69" t="s">
        <v>1589</v>
      </c>
      <c r="H54" s="69" t="s">
        <v>30</v>
      </c>
      <c r="I54" s="69" t="s">
        <v>30</v>
      </c>
      <c r="J54" s="73">
        <v>8</v>
      </c>
      <c r="K54" s="36">
        <v>121</v>
      </c>
      <c r="L54" s="74">
        <v>3.36</v>
      </c>
      <c r="M54" s="69" t="s">
        <v>75</v>
      </c>
      <c r="N54" s="75" t="s">
        <v>1423</v>
      </c>
      <c r="O54" s="76" t="s">
        <v>33</v>
      </c>
      <c r="P54" s="76" t="s">
        <v>80</v>
      </c>
      <c r="Q54" s="77" t="e">
        <f>VLOOKUP(B54,[1]Nợ_HP_CT1!$B$5:$B$135,1,FALSE)</f>
        <v>#N/A</v>
      </c>
      <c r="R54" s="78"/>
      <c r="S54" s="77" t="e">
        <f>VLOOKUP(B54,'[2]CHƯƠNG TRIHF 1'!$B$6:$B$55,1,FALSE)</f>
        <v>#N/A</v>
      </c>
      <c r="T54" s="29" t="s">
        <v>35</v>
      </c>
    </row>
    <row r="55" spans="1:20" s="77" customFormat="1" ht="21" customHeight="1" x14ac:dyDescent="0.25">
      <c r="A55" s="16">
        <f>IF(B55&lt;&gt;"",SUBTOTAL(103,B$7:$B55))</f>
        <v>49</v>
      </c>
      <c r="B55" s="69" t="s">
        <v>1590</v>
      </c>
      <c r="C55" s="70" t="s">
        <v>469</v>
      </c>
      <c r="D55" s="71" t="s">
        <v>78</v>
      </c>
      <c r="E55" s="72" t="s">
        <v>1591</v>
      </c>
      <c r="F55" s="69" t="s">
        <v>28</v>
      </c>
      <c r="G55" s="69" t="s">
        <v>1592</v>
      </c>
      <c r="H55" s="69" t="s">
        <v>30</v>
      </c>
      <c r="I55" s="69" t="s">
        <v>30</v>
      </c>
      <c r="J55" s="73">
        <v>8.6</v>
      </c>
      <c r="K55" s="36">
        <v>120</v>
      </c>
      <c r="L55" s="74">
        <v>2.52</v>
      </c>
      <c r="M55" s="69" t="s">
        <v>40</v>
      </c>
      <c r="N55" s="75" t="s">
        <v>1423</v>
      </c>
      <c r="O55" s="76" t="s">
        <v>975</v>
      </c>
      <c r="P55" s="76" t="s">
        <v>976</v>
      </c>
      <c r="Q55" s="77" t="e">
        <f>VLOOKUP(B55,[1]Nợ_HP_CT1!$B$5:$B$135,1,FALSE)</f>
        <v>#N/A</v>
      </c>
      <c r="R55" s="78"/>
      <c r="S55" s="77" t="e">
        <f>VLOOKUP(B55,'[2]CHƯƠNG TRIHF 1'!$B$6:$B$55,1,FALSE)</f>
        <v>#N/A</v>
      </c>
    </row>
    <row r="56" spans="1:20" s="77" customFormat="1" ht="21" customHeight="1" x14ac:dyDescent="0.25">
      <c r="A56" s="16">
        <f>IF(B56&lt;&gt;"",SUBTOTAL(103,B$7:$B56))</f>
        <v>50</v>
      </c>
      <c r="B56" s="69" t="s">
        <v>1593</v>
      </c>
      <c r="C56" s="70" t="s">
        <v>225</v>
      </c>
      <c r="D56" s="71" t="s">
        <v>398</v>
      </c>
      <c r="E56" s="72" t="s">
        <v>1594</v>
      </c>
      <c r="F56" s="69" t="s">
        <v>28</v>
      </c>
      <c r="G56" s="69" t="s">
        <v>1595</v>
      </c>
      <c r="H56" s="69" t="s">
        <v>30</v>
      </c>
      <c r="I56" s="69" t="s">
        <v>30</v>
      </c>
      <c r="J56" s="73">
        <v>6.5</v>
      </c>
      <c r="K56" s="36">
        <v>120</v>
      </c>
      <c r="L56" s="74">
        <v>2.34</v>
      </c>
      <c r="M56" s="69" t="s">
        <v>194</v>
      </c>
      <c r="N56" s="75" t="s">
        <v>1423</v>
      </c>
      <c r="O56" s="76" t="s">
        <v>975</v>
      </c>
      <c r="P56" s="76" t="s">
        <v>976</v>
      </c>
      <c r="Q56" s="77" t="e">
        <f>VLOOKUP(B56,[1]Nợ_HP_CT1!$B$5:$B$135,1,FALSE)</f>
        <v>#N/A</v>
      </c>
      <c r="R56" s="78"/>
      <c r="S56" s="77" t="e">
        <f>VLOOKUP(B56,'[2]CHƯƠNG TRIHF 1'!$B$6:$B$55,1,FALSE)</f>
        <v>#N/A</v>
      </c>
    </row>
    <row r="57" spans="1:20" s="77" customFormat="1" ht="21" customHeight="1" x14ac:dyDescent="0.25">
      <c r="A57" s="16">
        <f>IF(B57&lt;&gt;"",SUBTOTAL(103,B$7:$B57))</f>
        <v>51</v>
      </c>
      <c r="B57" s="69" t="s">
        <v>1596</v>
      </c>
      <c r="C57" s="70" t="s">
        <v>1597</v>
      </c>
      <c r="D57" s="71" t="s">
        <v>1598</v>
      </c>
      <c r="E57" s="72" t="s">
        <v>1489</v>
      </c>
      <c r="F57" s="69" t="s">
        <v>28</v>
      </c>
      <c r="G57" s="69" t="s">
        <v>1599</v>
      </c>
      <c r="H57" s="69" t="s">
        <v>30</v>
      </c>
      <c r="I57" s="69" t="s">
        <v>30</v>
      </c>
      <c r="J57" s="73">
        <v>8.5</v>
      </c>
      <c r="K57" s="36">
        <v>120</v>
      </c>
      <c r="L57" s="74">
        <v>2.48</v>
      </c>
      <c r="M57" s="69" t="s">
        <v>194</v>
      </c>
      <c r="N57" s="75" t="s">
        <v>1423</v>
      </c>
      <c r="O57" s="76" t="s">
        <v>975</v>
      </c>
      <c r="P57" s="76" t="s">
        <v>976</v>
      </c>
      <c r="Q57" s="77" t="e">
        <f>VLOOKUP(B57,[1]Nợ_HP_CT1!$B$5:$B$135,1,FALSE)</f>
        <v>#N/A</v>
      </c>
      <c r="R57" s="78"/>
      <c r="S57" s="77" t="e">
        <f>VLOOKUP(B57,'[2]CHƯƠNG TRIHF 1'!$B$6:$B$55,1,FALSE)</f>
        <v>#N/A</v>
      </c>
    </row>
    <row r="58" spans="1:20" s="77" customFormat="1" ht="21" customHeight="1" x14ac:dyDescent="0.25">
      <c r="A58" s="16">
        <f>IF(B58&lt;&gt;"",SUBTOTAL(103,B$7:$B58))</f>
        <v>52</v>
      </c>
      <c r="B58" s="69" t="s">
        <v>1600</v>
      </c>
      <c r="C58" s="70" t="s">
        <v>1269</v>
      </c>
      <c r="D58" s="71" t="s">
        <v>78</v>
      </c>
      <c r="E58" s="72" t="s">
        <v>1601</v>
      </c>
      <c r="F58" s="69" t="s">
        <v>55</v>
      </c>
      <c r="G58" s="69" t="s">
        <v>1599</v>
      </c>
      <c r="H58" s="69" t="s">
        <v>30</v>
      </c>
      <c r="I58" s="69" t="s">
        <v>30</v>
      </c>
      <c r="J58" s="73">
        <v>8.1999999999999993</v>
      </c>
      <c r="K58" s="36">
        <v>120</v>
      </c>
      <c r="L58" s="74">
        <v>2.33</v>
      </c>
      <c r="M58" s="69" t="s">
        <v>194</v>
      </c>
      <c r="N58" s="75" t="s">
        <v>1423</v>
      </c>
      <c r="O58" s="76" t="s">
        <v>975</v>
      </c>
      <c r="P58" s="76" t="s">
        <v>976</v>
      </c>
      <c r="Q58" s="77" t="e">
        <f>VLOOKUP(B58,[1]Nợ_HP_CT1!$B$5:$B$135,1,FALSE)</f>
        <v>#N/A</v>
      </c>
      <c r="R58" s="78"/>
      <c r="S58" s="77" t="e">
        <f>VLOOKUP(B58,'[2]CHƯƠNG TRIHF 1'!$B$6:$B$55,1,FALSE)</f>
        <v>#N/A</v>
      </c>
    </row>
    <row r="59" spans="1:20" s="77" customFormat="1" ht="21" customHeight="1" x14ac:dyDescent="0.25">
      <c r="A59" s="16">
        <f>IF(B59&lt;&gt;"",SUBTOTAL(103,B$7:$B59))</f>
        <v>53</v>
      </c>
      <c r="B59" s="69" t="s">
        <v>1602</v>
      </c>
      <c r="C59" s="70" t="s">
        <v>1603</v>
      </c>
      <c r="D59" s="71" t="s">
        <v>78</v>
      </c>
      <c r="E59" s="72" t="s">
        <v>1604</v>
      </c>
      <c r="F59" s="69" t="s">
        <v>28</v>
      </c>
      <c r="G59" s="69" t="s">
        <v>1599</v>
      </c>
      <c r="H59" s="69" t="s">
        <v>30</v>
      </c>
      <c r="I59" s="69" t="s">
        <v>30</v>
      </c>
      <c r="J59" s="73">
        <v>8.6999999999999993</v>
      </c>
      <c r="K59" s="36">
        <v>120</v>
      </c>
      <c r="L59" s="74">
        <v>2.5099999999999998</v>
      </c>
      <c r="M59" s="69" t="s">
        <v>40</v>
      </c>
      <c r="N59" s="75" t="s">
        <v>1423</v>
      </c>
      <c r="O59" s="76" t="s">
        <v>975</v>
      </c>
      <c r="P59" s="76" t="s">
        <v>976</v>
      </c>
      <c r="Q59" s="77" t="e">
        <f>VLOOKUP(B59,[1]Nợ_HP_CT1!$B$5:$B$135,1,FALSE)</f>
        <v>#N/A</v>
      </c>
      <c r="R59" s="78"/>
      <c r="S59" s="77" t="e">
        <f>VLOOKUP(B59,'[2]CHƯƠNG TRIHF 1'!$B$6:$B$55,1,FALSE)</f>
        <v>#N/A</v>
      </c>
    </row>
    <row r="60" spans="1:20" s="77" customFormat="1" ht="21" customHeight="1" x14ac:dyDescent="0.25">
      <c r="A60" s="16">
        <f>IF(B60&lt;&gt;"",SUBTOTAL(103,B$7:$B60))</f>
        <v>54</v>
      </c>
      <c r="B60" s="69" t="s">
        <v>1605</v>
      </c>
      <c r="C60" s="70" t="s">
        <v>42</v>
      </c>
      <c r="D60" s="71" t="s">
        <v>694</v>
      </c>
      <c r="E60" s="72" t="s">
        <v>1606</v>
      </c>
      <c r="F60" s="69" t="s">
        <v>28</v>
      </c>
      <c r="G60" s="69" t="s">
        <v>1607</v>
      </c>
      <c r="H60" s="69" t="s">
        <v>30</v>
      </c>
      <c r="I60" s="69" t="s">
        <v>30</v>
      </c>
      <c r="J60" s="73">
        <v>8.1999999999999993</v>
      </c>
      <c r="K60" s="36">
        <v>120</v>
      </c>
      <c r="L60" s="74">
        <v>2.52</v>
      </c>
      <c r="M60" s="69" t="s">
        <v>40</v>
      </c>
      <c r="N60" s="75" t="s">
        <v>1423</v>
      </c>
      <c r="O60" s="76" t="s">
        <v>975</v>
      </c>
      <c r="P60" s="76" t="s">
        <v>976</v>
      </c>
      <c r="Q60" s="77" t="e">
        <f>VLOOKUP(B60,[1]Nợ_HP_CT1!$B$5:$B$135,1,FALSE)</f>
        <v>#N/A</v>
      </c>
      <c r="R60" s="78">
        <v>1</v>
      </c>
      <c r="S60" s="77" t="e">
        <f>VLOOKUP(B60,'[2]CHƯƠNG TRIHF 1'!$B$6:$B$55,1,FALSE)</f>
        <v>#N/A</v>
      </c>
    </row>
    <row r="61" spans="1:20" s="77" customFormat="1" ht="21" customHeight="1" x14ac:dyDescent="0.25">
      <c r="A61" s="16">
        <f>IF(B61&lt;&gt;"",SUBTOTAL(103,B$7:$B61))</f>
        <v>55</v>
      </c>
      <c r="B61" s="69" t="s">
        <v>1608</v>
      </c>
      <c r="C61" s="70" t="s">
        <v>1609</v>
      </c>
      <c r="D61" s="71" t="s">
        <v>114</v>
      </c>
      <c r="E61" s="72" t="s">
        <v>1610</v>
      </c>
      <c r="F61" s="69" t="s">
        <v>28</v>
      </c>
      <c r="G61" s="69" t="s">
        <v>1607</v>
      </c>
      <c r="H61" s="69" t="s">
        <v>30</v>
      </c>
      <c r="I61" s="69" t="s">
        <v>30</v>
      </c>
      <c r="J61" s="73">
        <v>7.5</v>
      </c>
      <c r="K61" s="36">
        <v>120</v>
      </c>
      <c r="L61" s="74">
        <v>2.5299999999999998</v>
      </c>
      <c r="M61" s="69" t="s">
        <v>40</v>
      </c>
      <c r="N61" s="75" t="s">
        <v>1423</v>
      </c>
      <c r="O61" s="76" t="s">
        <v>975</v>
      </c>
      <c r="P61" s="76" t="s">
        <v>976</v>
      </c>
      <c r="Q61" s="77" t="e">
        <f>VLOOKUP(B61,[1]Nợ_HP_CT1!$B$5:$B$135,1,FALSE)</f>
        <v>#N/A</v>
      </c>
      <c r="R61" s="78">
        <v>1</v>
      </c>
      <c r="S61" s="77" t="e">
        <f>VLOOKUP(B61,'[2]CHƯƠNG TRIHF 1'!$B$6:$B$55,1,FALSE)</f>
        <v>#N/A</v>
      </c>
    </row>
    <row r="62" spans="1:20" s="77" customFormat="1" ht="27.75" customHeight="1" x14ac:dyDescent="0.25">
      <c r="A62" s="16">
        <f>IF(B62&lt;&gt;"",SUBTOTAL(103,B$7:$B62))</f>
        <v>56</v>
      </c>
      <c r="B62" s="69" t="s">
        <v>1611</v>
      </c>
      <c r="C62" s="70" t="s">
        <v>1612</v>
      </c>
      <c r="D62" s="71" t="s">
        <v>47</v>
      </c>
      <c r="E62" s="72" t="s">
        <v>1613</v>
      </c>
      <c r="F62" s="69" t="s">
        <v>28</v>
      </c>
      <c r="G62" s="69" t="s">
        <v>1614</v>
      </c>
      <c r="H62" s="69" t="s">
        <v>30</v>
      </c>
      <c r="I62" s="69" t="s">
        <v>30</v>
      </c>
      <c r="J62" s="73">
        <v>8.5</v>
      </c>
      <c r="K62" s="36">
        <v>120</v>
      </c>
      <c r="L62" s="74">
        <v>2.21</v>
      </c>
      <c r="M62" s="69" t="s">
        <v>194</v>
      </c>
      <c r="N62" s="75" t="s">
        <v>1423</v>
      </c>
      <c r="O62" s="76" t="s">
        <v>33</v>
      </c>
      <c r="P62" s="76" t="s">
        <v>1264</v>
      </c>
      <c r="Q62" s="77" t="e">
        <f>VLOOKUP(B62,[1]Nợ_HP_CT1!$B$5:$B$135,1,FALSE)</f>
        <v>#N/A</v>
      </c>
      <c r="R62" s="78">
        <v>1</v>
      </c>
      <c r="S62" s="77" t="e">
        <f>VLOOKUP(B62,'[2]CHƯƠNG TRIHF 1'!$B$6:$B$55,1,FALSE)</f>
        <v>#N/A</v>
      </c>
      <c r="T62" s="29" t="s">
        <v>35</v>
      </c>
    </row>
    <row r="63" spans="1:20" s="77" customFormat="1" ht="27.75" customHeight="1" x14ac:dyDescent="0.25">
      <c r="A63" s="16">
        <f>IF(B63&lt;&gt;"",SUBTOTAL(103,B$7:$B63))</f>
        <v>57</v>
      </c>
      <c r="B63" s="69" t="s">
        <v>1615</v>
      </c>
      <c r="C63" s="70" t="s">
        <v>42</v>
      </c>
      <c r="D63" s="71" t="s">
        <v>134</v>
      </c>
      <c r="E63" s="72" t="s">
        <v>1453</v>
      </c>
      <c r="F63" s="69" t="s">
        <v>28</v>
      </c>
      <c r="G63" s="69" t="s">
        <v>1616</v>
      </c>
      <c r="H63" s="69" t="s">
        <v>30</v>
      </c>
      <c r="I63" s="69" t="s">
        <v>30</v>
      </c>
      <c r="J63" s="73">
        <v>8.6</v>
      </c>
      <c r="K63" s="36">
        <v>120</v>
      </c>
      <c r="L63" s="74">
        <v>2.23</v>
      </c>
      <c r="M63" s="69" t="s">
        <v>194</v>
      </c>
      <c r="N63" s="75" t="s">
        <v>1423</v>
      </c>
      <c r="O63" s="76" t="s">
        <v>33</v>
      </c>
      <c r="P63" s="76" t="s">
        <v>1264</v>
      </c>
      <c r="Q63" s="77" t="e">
        <f>VLOOKUP(B63,[1]Nợ_HP_CT1!$B$5:$B$135,1,FALSE)</f>
        <v>#N/A</v>
      </c>
      <c r="R63" s="78">
        <v>1</v>
      </c>
      <c r="S63" s="77" t="e">
        <f>VLOOKUP(B63,'[2]CHƯƠNG TRIHF 1'!$B$6:$B$55,1,FALSE)</f>
        <v>#N/A</v>
      </c>
      <c r="T63" s="29" t="s">
        <v>35</v>
      </c>
    </row>
    <row r="64" spans="1:20" s="77" customFormat="1" ht="27.75" customHeight="1" x14ac:dyDescent="0.25">
      <c r="A64" s="16">
        <f>IF(B64&lt;&gt;"",SUBTOTAL(103,B$7:$B64))</f>
        <v>58</v>
      </c>
      <c r="B64" s="69" t="s">
        <v>1617</v>
      </c>
      <c r="C64" s="70" t="s">
        <v>1618</v>
      </c>
      <c r="D64" s="71" t="s">
        <v>95</v>
      </c>
      <c r="E64" s="72" t="s">
        <v>1619</v>
      </c>
      <c r="F64" s="69" t="s">
        <v>55</v>
      </c>
      <c r="G64" s="69" t="s">
        <v>1620</v>
      </c>
      <c r="H64" s="69" t="s">
        <v>30</v>
      </c>
      <c r="I64" s="69" t="s">
        <v>30</v>
      </c>
      <c r="J64" s="73">
        <v>8.3000000000000007</v>
      </c>
      <c r="K64" s="36">
        <v>120</v>
      </c>
      <c r="L64" s="74">
        <v>2.35</v>
      </c>
      <c r="M64" s="69" t="s">
        <v>194</v>
      </c>
      <c r="N64" s="75" t="s">
        <v>1423</v>
      </c>
      <c r="O64" s="76" t="s">
        <v>33</v>
      </c>
      <c r="P64" s="76" t="s">
        <v>1264</v>
      </c>
      <c r="Q64" s="77" t="e">
        <f>VLOOKUP(B64,[1]Nợ_HP_CT1!$B$5:$B$135,1,FALSE)</f>
        <v>#N/A</v>
      </c>
      <c r="R64" s="78"/>
      <c r="S64" s="77" t="e">
        <f>VLOOKUP(B64,'[2]CHƯƠNG TRIHF 1'!$B$6:$B$55,1,FALSE)</f>
        <v>#N/A</v>
      </c>
      <c r="T64" s="29" t="s">
        <v>35</v>
      </c>
    </row>
    <row r="65" spans="1:20" s="77" customFormat="1" ht="21" customHeight="1" x14ac:dyDescent="0.25">
      <c r="A65" s="16">
        <f>IF(B65&lt;&gt;"",SUBTOTAL(103,B$7:$B65))</f>
        <v>59</v>
      </c>
      <c r="B65" s="69" t="s">
        <v>1621</v>
      </c>
      <c r="C65" s="70" t="s">
        <v>1622</v>
      </c>
      <c r="D65" s="71" t="s">
        <v>404</v>
      </c>
      <c r="E65" s="72" t="s">
        <v>1623</v>
      </c>
      <c r="F65" s="69" t="s">
        <v>28</v>
      </c>
      <c r="G65" s="69" t="s">
        <v>1624</v>
      </c>
      <c r="H65" s="69" t="s">
        <v>30</v>
      </c>
      <c r="I65" s="69" t="s">
        <v>30</v>
      </c>
      <c r="J65" s="73">
        <v>8.5</v>
      </c>
      <c r="K65" s="36">
        <v>120</v>
      </c>
      <c r="L65" s="74">
        <v>2.17</v>
      </c>
      <c r="M65" s="69" t="s">
        <v>194</v>
      </c>
      <c r="N65" s="75" t="s">
        <v>1423</v>
      </c>
      <c r="O65" s="76" t="s">
        <v>1279</v>
      </c>
      <c r="P65" s="76" t="s">
        <v>1280</v>
      </c>
      <c r="Q65" s="77" t="e">
        <f>VLOOKUP(B65,[1]Nợ_HP_CT1!$B$5:$B$135,1,FALSE)</f>
        <v>#N/A</v>
      </c>
      <c r="R65" s="78"/>
      <c r="S65" s="77" t="e">
        <f>VLOOKUP(B65,'[2]CHƯƠNG TRIHF 1'!$B$6:$B$55,1,FALSE)</f>
        <v>#N/A</v>
      </c>
      <c r="T65" s="29" t="s">
        <v>1281</v>
      </c>
    </row>
    <row r="66" spans="1:20" s="77" customFormat="1" ht="24.75" customHeight="1" x14ac:dyDescent="0.25">
      <c r="A66" s="16">
        <f>IF(B66&lt;&gt;"",SUBTOTAL(103,B$7:$B66))</f>
        <v>60</v>
      </c>
      <c r="B66" s="69" t="s">
        <v>1625</v>
      </c>
      <c r="C66" s="70" t="s">
        <v>1626</v>
      </c>
      <c r="D66" s="71" t="s">
        <v>1627</v>
      </c>
      <c r="E66" s="72" t="s">
        <v>1628</v>
      </c>
      <c r="F66" s="69" t="s">
        <v>55</v>
      </c>
      <c r="G66" s="69" t="s">
        <v>1629</v>
      </c>
      <c r="H66" s="69" t="s">
        <v>30</v>
      </c>
      <c r="I66" s="69" t="s">
        <v>30</v>
      </c>
      <c r="J66" s="73">
        <v>8</v>
      </c>
      <c r="K66" s="36">
        <v>120</v>
      </c>
      <c r="L66" s="74">
        <v>2.2000000000000002</v>
      </c>
      <c r="M66" s="69" t="s">
        <v>194</v>
      </c>
      <c r="N66" s="75" t="s">
        <v>1423</v>
      </c>
      <c r="O66" s="76" t="s">
        <v>417</v>
      </c>
      <c r="P66" s="76" t="s">
        <v>1319</v>
      </c>
      <c r="Q66" s="77" t="e">
        <f>VLOOKUP(B66,[1]Nợ_HP_CT1!$B$5:$B$135,1,FALSE)</f>
        <v>#N/A</v>
      </c>
      <c r="R66" s="78">
        <v>1</v>
      </c>
      <c r="S66" s="77" t="e">
        <f>VLOOKUP(B66,'[2]CHƯƠNG TRIHF 1'!$B$6:$B$55,1,FALSE)</f>
        <v>#N/A</v>
      </c>
      <c r="T66" s="29" t="s">
        <v>419</v>
      </c>
    </row>
    <row r="67" spans="1:20" s="77" customFormat="1" ht="24.75" customHeight="1" x14ac:dyDescent="0.25">
      <c r="A67" s="16">
        <f>IF(B67&lt;&gt;"",SUBTOTAL(103,B$7:$B67))</f>
        <v>61</v>
      </c>
      <c r="B67" s="69" t="s">
        <v>1630</v>
      </c>
      <c r="C67" s="70" t="s">
        <v>1631</v>
      </c>
      <c r="D67" s="71" t="s">
        <v>1270</v>
      </c>
      <c r="E67" s="72" t="s">
        <v>1632</v>
      </c>
      <c r="F67" s="69" t="s">
        <v>55</v>
      </c>
      <c r="G67" s="69" t="s">
        <v>1629</v>
      </c>
      <c r="H67" s="69" t="s">
        <v>30</v>
      </c>
      <c r="I67" s="69" t="s">
        <v>30</v>
      </c>
      <c r="J67" s="73">
        <v>7</v>
      </c>
      <c r="K67" s="36">
        <v>120</v>
      </c>
      <c r="L67" s="74">
        <v>2.46</v>
      </c>
      <c r="M67" s="69" t="s">
        <v>194</v>
      </c>
      <c r="N67" s="75" t="s">
        <v>1423</v>
      </c>
      <c r="O67" s="76" t="s">
        <v>417</v>
      </c>
      <c r="P67" s="76" t="s">
        <v>1319</v>
      </c>
      <c r="Q67" s="77" t="e">
        <f>VLOOKUP(B67,[1]Nợ_HP_CT1!$B$5:$B$135,1,FALSE)</f>
        <v>#N/A</v>
      </c>
      <c r="R67" s="78">
        <v>1</v>
      </c>
      <c r="S67" s="77" t="e">
        <f>VLOOKUP(B67,'[2]CHƯƠNG TRIHF 1'!$B$6:$B$55,1,FALSE)</f>
        <v>#N/A</v>
      </c>
      <c r="T67" s="29" t="s">
        <v>419</v>
      </c>
    </row>
    <row r="68" spans="1:20" s="77" customFormat="1" ht="24.75" customHeight="1" x14ac:dyDescent="0.25">
      <c r="A68" s="16">
        <f>IF(B68&lt;&gt;"",SUBTOTAL(103,B$7:$B68))</f>
        <v>62</v>
      </c>
      <c r="B68" s="69" t="s">
        <v>1633</v>
      </c>
      <c r="C68" s="70" t="s">
        <v>234</v>
      </c>
      <c r="D68" s="71" t="s">
        <v>1039</v>
      </c>
      <c r="E68" s="72" t="s">
        <v>1634</v>
      </c>
      <c r="F68" s="69" t="s">
        <v>28</v>
      </c>
      <c r="G68" s="69" t="s">
        <v>1629</v>
      </c>
      <c r="H68" s="69" t="s">
        <v>30</v>
      </c>
      <c r="I68" s="69" t="s">
        <v>30</v>
      </c>
      <c r="J68" s="73">
        <v>7.8</v>
      </c>
      <c r="K68" s="36">
        <v>120</v>
      </c>
      <c r="L68" s="74">
        <v>2.39</v>
      </c>
      <c r="M68" s="69" t="s">
        <v>194</v>
      </c>
      <c r="N68" s="75" t="s">
        <v>1423</v>
      </c>
      <c r="O68" s="76" t="s">
        <v>417</v>
      </c>
      <c r="P68" s="76" t="s">
        <v>1319</v>
      </c>
      <c r="Q68" s="77" t="e">
        <f>VLOOKUP(B68,[1]Nợ_HP_CT1!$B$5:$B$135,1,FALSE)</f>
        <v>#N/A</v>
      </c>
      <c r="R68" s="78"/>
      <c r="S68" s="77" t="e">
        <f>VLOOKUP(B68,'[2]CHƯƠNG TRIHF 1'!$B$6:$B$55,1,FALSE)</f>
        <v>#N/A</v>
      </c>
      <c r="T68" s="29" t="s">
        <v>419</v>
      </c>
    </row>
    <row r="69" spans="1:20" s="77" customFormat="1" ht="24.75" customHeight="1" x14ac:dyDescent="0.25">
      <c r="A69" s="16">
        <f>IF(B69&lt;&gt;"",SUBTOTAL(103,B$7:$B69))</f>
        <v>63</v>
      </c>
      <c r="B69" s="69" t="s">
        <v>1635</v>
      </c>
      <c r="C69" s="70" t="s">
        <v>428</v>
      </c>
      <c r="D69" s="71" t="s">
        <v>114</v>
      </c>
      <c r="E69" s="72" t="s">
        <v>1636</v>
      </c>
      <c r="F69" s="69" t="s">
        <v>28</v>
      </c>
      <c r="G69" s="69" t="s">
        <v>1637</v>
      </c>
      <c r="H69" s="69" t="s">
        <v>30</v>
      </c>
      <c r="I69" s="69" t="s">
        <v>30</v>
      </c>
      <c r="J69" s="73">
        <v>8.3000000000000007</v>
      </c>
      <c r="K69" s="36">
        <v>120</v>
      </c>
      <c r="L69" s="74">
        <v>2.52</v>
      </c>
      <c r="M69" s="69" t="s">
        <v>40</v>
      </c>
      <c r="N69" s="75" t="s">
        <v>1423</v>
      </c>
      <c r="O69" s="76" t="s">
        <v>417</v>
      </c>
      <c r="P69" s="76" t="s">
        <v>1319</v>
      </c>
      <c r="Q69" s="77" t="e">
        <f>VLOOKUP(B69,[1]Nợ_HP_CT1!$B$5:$B$135,1,FALSE)</f>
        <v>#N/A</v>
      </c>
      <c r="R69" s="78"/>
      <c r="S69" s="77" t="e">
        <f>VLOOKUP(B69,'[2]CHƯƠNG TRIHF 1'!$B$6:$B$55,1,FALSE)</f>
        <v>#N/A</v>
      </c>
      <c r="T69" s="29" t="s">
        <v>419</v>
      </c>
    </row>
    <row r="70" spans="1:20" s="77" customFormat="1" ht="24.75" customHeight="1" x14ac:dyDescent="0.25">
      <c r="A70" s="16">
        <f>IF(B70&lt;&gt;"",SUBTOTAL(103,B$7:$B70))</f>
        <v>64</v>
      </c>
      <c r="B70" s="69" t="s">
        <v>1638</v>
      </c>
      <c r="C70" s="70" t="s">
        <v>101</v>
      </c>
      <c r="D70" s="71" t="s">
        <v>139</v>
      </c>
      <c r="E70" s="72" t="s">
        <v>319</v>
      </c>
      <c r="F70" s="69" t="s">
        <v>28</v>
      </c>
      <c r="G70" s="69" t="s">
        <v>1639</v>
      </c>
      <c r="H70" s="69" t="s">
        <v>30</v>
      </c>
      <c r="I70" s="69" t="s">
        <v>30</v>
      </c>
      <c r="J70" s="73">
        <v>7.5</v>
      </c>
      <c r="K70" s="36">
        <v>120</v>
      </c>
      <c r="L70" s="74">
        <v>2.08</v>
      </c>
      <c r="M70" s="69" t="s">
        <v>194</v>
      </c>
      <c r="N70" s="75" t="s">
        <v>1423</v>
      </c>
      <c r="O70" s="76" t="s">
        <v>417</v>
      </c>
      <c r="P70" s="76" t="s">
        <v>1319</v>
      </c>
      <c r="Q70" s="77" t="e">
        <f>VLOOKUP(B70,[1]Nợ_HP_CT1!$B$5:$B$135,1,FALSE)</f>
        <v>#N/A</v>
      </c>
      <c r="R70" s="78"/>
      <c r="S70" s="77" t="e">
        <f>VLOOKUP(B70,'[2]CHƯƠNG TRIHF 1'!$B$6:$B$55,1,FALSE)</f>
        <v>#N/A</v>
      </c>
      <c r="T70" s="29" t="s">
        <v>419</v>
      </c>
    </row>
    <row r="71" spans="1:20" s="77" customFormat="1" ht="24.75" customHeight="1" x14ac:dyDescent="0.25">
      <c r="A71" s="16">
        <f>IF(B71&lt;&gt;"",SUBTOTAL(103,B$7:$B71))</f>
        <v>65</v>
      </c>
      <c r="B71" s="69" t="s">
        <v>1640</v>
      </c>
      <c r="C71" s="70" t="s">
        <v>1111</v>
      </c>
      <c r="D71" s="71" t="s">
        <v>134</v>
      </c>
      <c r="E71" s="72" t="s">
        <v>1641</v>
      </c>
      <c r="F71" s="69" t="s">
        <v>28</v>
      </c>
      <c r="G71" s="69" t="s">
        <v>1642</v>
      </c>
      <c r="H71" s="69" t="s">
        <v>30</v>
      </c>
      <c r="I71" s="69" t="s">
        <v>30</v>
      </c>
      <c r="J71" s="73">
        <v>8.6999999999999993</v>
      </c>
      <c r="K71" s="36">
        <v>120</v>
      </c>
      <c r="L71" s="74">
        <v>2.5099999999999998</v>
      </c>
      <c r="M71" s="69" t="s">
        <v>40</v>
      </c>
      <c r="N71" s="75" t="s">
        <v>1423</v>
      </c>
      <c r="O71" s="76" t="s">
        <v>417</v>
      </c>
      <c r="P71" s="76" t="s">
        <v>1319</v>
      </c>
      <c r="Q71" s="77" t="e">
        <f>VLOOKUP(B71,[1]Nợ_HP_CT1!$B$5:$B$135,1,FALSE)</f>
        <v>#N/A</v>
      </c>
      <c r="R71" s="78">
        <v>1</v>
      </c>
      <c r="S71" s="77" t="e">
        <f>VLOOKUP(B71,'[2]CHƯƠNG TRIHF 1'!$B$6:$B$55,1,FALSE)</f>
        <v>#N/A</v>
      </c>
      <c r="T71" s="29" t="s">
        <v>419</v>
      </c>
    </row>
    <row r="72" spans="1:20" s="77" customFormat="1" ht="24.75" customHeight="1" x14ac:dyDescent="0.25">
      <c r="A72" s="16">
        <f>IF(B72&lt;&gt;"",SUBTOTAL(103,B$7:$B72))</f>
        <v>66</v>
      </c>
      <c r="B72" s="69" t="s">
        <v>1643</v>
      </c>
      <c r="C72" s="70" t="s">
        <v>1644</v>
      </c>
      <c r="D72" s="71" t="s">
        <v>1645</v>
      </c>
      <c r="E72" s="72" t="s">
        <v>1646</v>
      </c>
      <c r="F72" s="69" t="s">
        <v>55</v>
      </c>
      <c r="G72" s="69" t="s">
        <v>1642</v>
      </c>
      <c r="H72" s="69" t="s">
        <v>30</v>
      </c>
      <c r="I72" s="69" t="s">
        <v>30</v>
      </c>
      <c r="J72" s="73">
        <v>8</v>
      </c>
      <c r="K72" s="36">
        <v>120</v>
      </c>
      <c r="L72" s="74">
        <v>2.5</v>
      </c>
      <c r="M72" s="69" t="s">
        <v>40</v>
      </c>
      <c r="N72" s="75" t="s">
        <v>1423</v>
      </c>
      <c r="O72" s="76" t="s">
        <v>417</v>
      </c>
      <c r="P72" s="76" t="s">
        <v>1319</v>
      </c>
      <c r="Q72" s="77" t="e">
        <f>VLOOKUP(B72,[1]Nợ_HP_CT1!$B$5:$B$135,1,FALSE)</f>
        <v>#N/A</v>
      </c>
      <c r="R72" s="78"/>
      <c r="S72" s="77" t="e">
        <f>VLOOKUP(B72,'[2]CHƯƠNG TRIHF 1'!$B$6:$B$55,1,FALSE)</f>
        <v>#N/A</v>
      </c>
      <c r="T72" s="29" t="s">
        <v>419</v>
      </c>
    </row>
    <row r="73" spans="1:20" s="77" customFormat="1" ht="24.75" customHeight="1" x14ac:dyDescent="0.25">
      <c r="A73" s="16">
        <f>IF(B73&lt;&gt;"",SUBTOTAL(103,B$7:$B73))</f>
        <v>67</v>
      </c>
      <c r="B73" s="69" t="s">
        <v>1647</v>
      </c>
      <c r="C73" s="70" t="s">
        <v>292</v>
      </c>
      <c r="D73" s="71" t="s">
        <v>1648</v>
      </c>
      <c r="E73" s="72" t="s">
        <v>1649</v>
      </c>
      <c r="F73" s="69" t="s">
        <v>28</v>
      </c>
      <c r="G73" s="69" t="s">
        <v>1642</v>
      </c>
      <c r="H73" s="69" t="s">
        <v>30</v>
      </c>
      <c r="I73" s="69" t="s">
        <v>30</v>
      </c>
      <c r="J73" s="73">
        <v>8.8000000000000007</v>
      </c>
      <c r="K73" s="36">
        <v>120</v>
      </c>
      <c r="L73" s="74">
        <v>2.73</v>
      </c>
      <c r="M73" s="69" t="s">
        <v>40</v>
      </c>
      <c r="N73" s="75" t="s">
        <v>1423</v>
      </c>
      <c r="O73" s="76" t="s">
        <v>417</v>
      </c>
      <c r="P73" s="76" t="s">
        <v>1319</v>
      </c>
      <c r="Q73" s="77" t="e">
        <f>VLOOKUP(B73,[1]Nợ_HP_CT1!$B$5:$B$135,1,FALSE)</f>
        <v>#N/A</v>
      </c>
      <c r="R73" s="78"/>
      <c r="S73" s="77" t="e">
        <f>VLOOKUP(B73,'[2]CHƯƠNG TRIHF 1'!$B$6:$B$55,1,FALSE)</f>
        <v>#N/A</v>
      </c>
      <c r="T73" s="29" t="s">
        <v>419</v>
      </c>
    </row>
    <row r="74" spans="1:20" s="77" customFormat="1" ht="25.5" customHeight="1" x14ac:dyDescent="0.25">
      <c r="A74" s="16">
        <f>IF(B74&lt;&gt;"",SUBTOTAL(103,B$7:$B74))</f>
        <v>68</v>
      </c>
      <c r="B74" s="69" t="s">
        <v>1650</v>
      </c>
      <c r="C74" s="70" t="s">
        <v>855</v>
      </c>
      <c r="D74" s="71" t="s">
        <v>134</v>
      </c>
      <c r="E74" s="72" t="s">
        <v>1651</v>
      </c>
      <c r="F74" s="69" t="s">
        <v>28</v>
      </c>
      <c r="G74" s="69" t="s">
        <v>1652</v>
      </c>
      <c r="H74" s="69" t="s">
        <v>30</v>
      </c>
      <c r="I74" s="69" t="s">
        <v>30</v>
      </c>
      <c r="J74" s="73">
        <v>8</v>
      </c>
      <c r="K74" s="36">
        <v>120</v>
      </c>
      <c r="L74" s="74">
        <v>2.5299999999999998</v>
      </c>
      <c r="M74" s="69" t="s">
        <v>40</v>
      </c>
      <c r="N74" s="75" t="s">
        <v>1423</v>
      </c>
      <c r="O74" s="76" t="s">
        <v>1371</v>
      </c>
      <c r="P74" s="76" t="s">
        <v>1480</v>
      </c>
      <c r="Q74" s="77" t="e">
        <f>VLOOKUP(B74,[1]Nợ_HP_CT1!$B$5:$B$135,1,FALSE)</f>
        <v>#N/A</v>
      </c>
      <c r="R74" s="78"/>
      <c r="S74" s="77" t="e">
        <f>VLOOKUP(B74,'[2]CHƯƠNG TRIHF 1'!$B$6:$B$55,1,FALSE)</f>
        <v>#N/A</v>
      </c>
      <c r="T74" s="29" t="s">
        <v>1373</v>
      </c>
    </row>
    <row r="75" spans="1:20" s="77" customFormat="1" ht="25.5" customHeight="1" x14ac:dyDescent="0.25">
      <c r="A75" s="16">
        <f>IF(B75&lt;&gt;"",SUBTOTAL(103,B$7:$B75))</f>
        <v>69</v>
      </c>
      <c r="B75" s="69" t="s">
        <v>1653</v>
      </c>
      <c r="C75" s="70" t="s">
        <v>1654</v>
      </c>
      <c r="D75" s="71" t="s">
        <v>411</v>
      </c>
      <c r="E75" s="72" t="s">
        <v>1655</v>
      </c>
      <c r="F75" s="69" t="s">
        <v>28</v>
      </c>
      <c r="G75" s="69" t="s">
        <v>1652</v>
      </c>
      <c r="H75" s="69" t="s">
        <v>30</v>
      </c>
      <c r="I75" s="69" t="s">
        <v>30</v>
      </c>
      <c r="J75" s="73">
        <v>8.8000000000000007</v>
      </c>
      <c r="K75" s="36">
        <v>120</v>
      </c>
      <c r="L75" s="74">
        <v>2.5299999999999998</v>
      </c>
      <c r="M75" s="69" t="s">
        <v>40</v>
      </c>
      <c r="N75" s="75" t="s">
        <v>1423</v>
      </c>
      <c r="O75" s="76" t="s">
        <v>1371</v>
      </c>
      <c r="P75" s="76" t="s">
        <v>1480</v>
      </c>
      <c r="Q75" s="77" t="e">
        <f>VLOOKUP(B75,[1]Nợ_HP_CT1!$B$5:$B$135,1,FALSE)</f>
        <v>#N/A</v>
      </c>
      <c r="R75" s="78">
        <v>1</v>
      </c>
      <c r="S75" s="77" t="e">
        <f>VLOOKUP(B75,'[2]CHƯƠNG TRIHF 1'!$B$6:$B$55,1,FALSE)</f>
        <v>#N/A</v>
      </c>
      <c r="T75" s="29" t="s">
        <v>1373</v>
      </c>
    </row>
    <row r="76" spans="1:20" s="77" customFormat="1" ht="25.5" customHeight="1" x14ac:dyDescent="0.25">
      <c r="A76" s="16">
        <f>IF(B76&lt;&gt;"",SUBTOTAL(103,B$7:$B76))</f>
        <v>70</v>
      </c>
      <c r="B76" s="69" t="s">
        <v>1656</v>
      </c>
      <c r="C76" s="70" t="s">
        <v>441</v>
      </c>
      <c r="D76" s="71" t="s">
        <v>70</v>
      </c>
      <c r="E76" s="72" t="s">
        <v>1526</v>
      </c>
      <c r="F76" s="69" t="s">
        <v>28</v>
      </c>
      <c r="G76" s="69" t="s">
        <v>1657</v>
      </c>
      <c r="H76" s="69" t="s">
        <v>30</v>
      </c>
      <c r="I76" s="69" t="s">
        <v>30</v>
      </c>
      <c r="J76" s="73">
        <v>9</v>
      </c>
      <c r="K76" s="36">
        <v>120</v>
      </c>
      <c r="L76" s="74">
        <v>3.01</v>
      </c>
      <c r="M76" s="69" t="s">
        <v>40</v>
      </c>
      <c r="N76" s="75" t="s">
        <v>1423</v>
      </c>
      <c r="O76" s="76" t="s">
        <v>1371</v>
      </c>
      <c r="P76" s="76" t="s">
        <v>1480</v>
      </c>
      <c r="Q76" s="77" t="e">
        <f>VLOOKUP(B76,[1]Nợ_HP_CT1!$B$5:$B$135,1,FALSE)</f>
        <v>#N/A</v>
      </c>
      <c r="R76" s="78">
        <v>1</v>
      </c>
      <c r="S76" s="77" t="e">
        <f>VLOOKUP(B76,'[2]CHƯƠNG TRIHF 1'!$B$6:$B$55,1,FALSE)</f>
        <v>#N/A</v>
      </c>
      <c r="T76" s="29" t="s">
        <v>1373</v>
      </c>
    </row>
    <row r="77" spans="1:20" s="77" customFormat="1" ht="22.5" customHeight="1" x14ac:dyDescent="0.25">
      <c r="A77" s="16">
        <f>IF(B77&lt;&gt;"",SUBTOTAL(103,B$7:$B77))</f>
        <v>71</v>
      </c>
      <c r="B77" s="69" t="s">
        <v>1658</v>
      </c>
      <c r="C77" s="70" t="s">
        <v>1659</v>
      </c>
      <c r="D77" s="71" t="s">
        <v>78</v>
      </c>
      <c r="E77" s="72" t="s">
        <v>1660</v>
      </c>
      <c r="F77" s="69" t="s">
        <v>28</v>
      </c>
      <c r="G77" s="69" t="s">
        <v>92</v>
      </c>
      <c r="H77" s="69" t="s">
        <v>30</v>
      </c>
      <c r="I77" s="69" t="s">
        <v>30</v>
      </c>
      <c r="J77" s="73">
        <v>8</v>
      </c>
      <c r="K77" s="36">
        <v>120</v>
      </c>
      <c r="L77" s="74">
        <v>2.83</v>
      </c>
      <c r="M77" s="73" t="s">
        <v>40</v>
      </c>
      <c r="N77" s="75" t="s">
        <v>1661</v>
      </c>
      <c r="O77" s="76" t="s">
        <v>33</v>
      </c>
      <c r="P77" s="79" t="s">
        <v>80</v>
      </c>
      <c r="R77" s="78"/>
      <c r="S77" s="77" t="e">
        <f>VLOOKUP(B77,'[2]CHƯƠNG TRIHF 1'!$B$6:$B$55,1,FALSE)</f>
        <v>#N/A</v>
      </c>
      <c r="T77" s="29" t="s">
        <v>35</v>
      </c>
    </row>
    <row r="78" spans="1:20" ht="18" customHeight="1" x14ac:dyDescent="0.25">
      <c r="A78" s="80"/>
      <c r="B78" s="80"/>
      <c r="C78" s="80"/>
      <c r="D78" s="80"/>
      <c r="E78" s="81"/>
      <c r="F78" s="82"/>
      <c r="G78" s="82"/>
      <c r="H78" s="82"/>
      <c r="I78" s="83"/>
      <c r="J78" s="83"/>
      <c r="K78" s="83"/>
      <c r="L78" s="83"/>
      <c r="M78" s="83"/>
      <c r="N78" s="84"/>
      <c r="O78" s="85"/>
      <c r="P78" s="85"/>
    </row>
    <row r="79" spans="1:20" ht="15.75" x14ac:dyDescent="0.25">
      <c r="A79" s="86"/>
      <c r="B79" s="87"/>
      <c r="C79" s="88"/>
      <c r="D79" s="89"/>
      <c r="E79" s="87"/>
      <c r="F79" s="82"/>
      <c r="G79" s="82"/>
      <c r="H79" s="82"/>
      <c r="I79" s="152"/>
      <c r="J79" s="152"/>
      <c r="K79" s="152"/>
      <c r="L79" s="152"/>
      <c r="M79" s="152"/>
      <c r="N79" s="152"/>
      <c r="O79" s="90"/>
      <c r="P79" s="90"/>
    </row>
    <row r="80" spans="1:20" ht="16.5" x14ac:dyDescent="0.25">
      <c r="A80" s="148" t="s">
        <v>1404</v>
      </c>
      <c r="B80" s="148"/>
      <c r="C80" s="91"/>
      <c r="D80" s="86"/>
      <c r="E80" s="86"/>
      <c r="F80" s="82"/>
      <c r="G80" s="82" t="s">
        <v>1662</v>
      </c>
      <c r="H80" s="82"/>
      <c r="I80" s="149"/>
      <c r="J80" s="149"/>
      <c r="K80" s="149"/>
      <c r="L80" s="149"/>
      <c r="M80" s="149"/>
      <c r="N80" s="149"/>
      <c r="O80" s="92"/>
      <c r="P80" s="92"/>
    </row>
    <row r="81" spans="1:16" ht="16.5" x14ac:dyDescent="0.25">
      <c r="A81" s="135" t="s">
        <v>1663</v>
      </c>
      <c r="B81" s="135"/>
      <c r="C81" s="135"/>
      <c r="D81" s="135"/>
      <c r="E81" s="135"/>
      <c r="F81" s="82"/>
      <c r="G81" s="82"/>
      <c r="H81" s="82"/>
      <c r="I81" s="149"/>
      <c r="J81" s="149"/>
      <c r="K81" s="149"/>
      <c r="L81" s="149"/>
      <c r="M81" s="149"/>
      <c r="N81" s="149"/>
      <c r="O81" s="92"/>
      <c r="P81" s="92"/>
    </row>
    <row r="82" spans="1:16" ht="15.75" x14ac:dyDescent="0.25">
      <c r="A82" s="135" t="s">
        <v>1664</v>
      </c>
      <c r="B82" s="135"/>
      <c r="C82" s="135"/>
      <c r="D82" s="135"/>
      <c r="E82" s="135"/>
      <c r="F82" s="82"/>
      <c r="G82" s="82"/>
      <c r="H82" s="82"/>
      <c r="I82" s="93"/>
      <c r="J82" s="94"/>
      <c r="K82" s="93"/>
      <c r="L82" s="95"/>
      <c r="M82" s="96"/>
      <c r="N82" s="97"/>
      <c r="O82" s="92"/>
      <c r="P82" s="92"/>
    </row>
    <row r="83" spans="1:16" ht="15.75" x14ac:dyDescent="0.25">
      <c r="A83" s="135" t="s">
        <v>1408</v>
      </c>
      <c r="B83" s="137"/>
      <c r="C83" s="137"/>
      <c r="D83" s="86"/>
      <c r="E83" s="86"/>
      <c r="F83" s="82"/>
      <c r="G83" s="82"/>
      <c r="H83" s="82"/>
      <c r="I83" s="140"/>
      <c r="J83" s="140"/>
      <c r="K83" s="140"/>
      <c r="L83" s="140"/>
      <c r="M83" s="140"/>
      <c r="N83" s="140"/>
      <c r="O83" s="92"/>
      <c r="P83" s="92"/>
    </row>
    <row r="84" spans="1:16" ht="15.75" x14ac:dyDescent="0.25">
      <c r="A84" s="135" t="s">
        <v>1409</v>
      </c>
      <c r="B84" s="137"/>
      <c r="C84" s="137"/>
      <c r="D84" s="86"/>
      <c r="E84" s="86"/>
      <c r="F84" s="82"/>
      <c r="G84" s="82"/>
      <c r="H84" s="82"/>
      <c r="I84" s="93"/>
      <c r="J84" s="94"/>
      <c r="K84" s="93"/>
      <c r="L84" s="98"/>
      <c r="M84" s="99"/>
      <c r="N84" s="96"/>
      <c r="O84" s="100"/>
      <c r="P84" s="100"/>
    </row>
    <row r="85" spans="1:16" ht="15" x14ac:dyDescent="0.25">
      <c r="A85" s="135" t="s">
        <v>1410</v>
      </c>
      <c r="B85" s="135"/>
      <c r="C85" s="135"/>
      <c r="D85" s="135"/>
      <c r="F85" s="82"/>
      <c r="G85" s="81"/>
      <c r="H85" s="82"/>
      <c r="I85" s="93"/>
      <c r="J85" s="94"/>
      <c r="K85" s="93"/>
      <c r="L85" s="98"/>
      <c r="M85" s="99"/>
      <c r="N85" s="102"/>
      <c r="O85" s="103"/>
      <c r="P85" s="103"/>
    </row>
    <row r="86" spans="1:16" ht="15" customHeight="1" x14ac:dyDescent="0.25">
      <c r="A86" s="135" t="s">
        <v>1411</v>
      </c>
      <c r="B86" s="137"/>
      <c r="C86" s="137"/>
      <c r="D86" s="104"/>
      <c r="E86" s="81"/>
      <c r="F86" s="82"/>
      <c r="G86" s="81"/>
      <c r="H86" s="82"/>
      <c r="I86" s="149"/>
      <c r="J86" s="149"/>
      <c r="K86" s="149"/>
      <c r="L86" s="149"/>
      <c r="M86" s="149"/>
      <c r="N86" s="149"/>
      <c r="O86" s="103"/>
      <c r="P86" s="103"/>
    </row>
    <row r="87" spans="1:16" ht="15" x14ac:dyDescent="0.25">
      <c r="A87" s="105"/>
      <c r="B87" s="106"/>
      <c r="C87" s="106"/>
      <c r="I87" s="93"/>
      <c r="J87" s="94"/>
      <c r="K87" s="93"/>
      <c r="L87" s="109"/>
      <c r="M87" s="110"/>
    </row>
    <row r="88" spans="1:16" x14ac:dyDescent="0.25">
      <c r="I88" s="93"/>
      <c r="J88" s="94"/>
      <c r="K88" s="93"/>
      <c r="L88" s="109"/>
      <c r="M88" s="110"/>
    </row>
  </sheetData>
  <mergeCells count="18">
    <mergeCell ref="I83:N83"/>
    <mergeCell ref="A1:D1"/>
    <mergeCell ref="H1:N1"/>
    <mergeCell ref="A2:D2"/>
    <mergeCell ref="H2:N2"/>
    <mergeCell ref="A4:N4"/>
    <mergeCell ref="C6:D6"/>
    <mergeCell ref="I79:N79"/>
    <mergeCell ref="A80:B80"/>
    <mergeCell ref="I80:N80"/>
    <mergeCell ref="A86:C86"/>
    <mergeCell ref="I86:N86"/>
    <mergeCell ref="A81:E81"/>
    <mergeCell ref="I81:N81"/>
    <mergeCell ref="A82:E82"/>
    <mergeCell ref="A83:C83"/>
    <mergeCell ref="A84:C84"/>
    <mergeCell ref="A85:D85"/>
  </mergeCells>
  <printOptions horizontalCentered="1"/>
  <pageMargins left="0.19685039370078741" right="0.19685039370078741" top="0.39370078740157483" bottom="0.39370078740157483" header="0" footer="0"/>
  <pageSetup paperSize="9" scale="85" orientation="portrait" r:id="rId1"/>
  <headerFooter alignWithMargins="0"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workbookViewId="0">
      <selection activeCell="O14" sqref="O14"/>
    </sheetView>
  </sheetViews>
  <sheetFormatPr defaultRowHeight="12.75" x14ac:dyDescent="0.2"/>
  <cols>
    <col min="1" max="1" width="4.85546875" style="118" customWidth="1"/>
    <col min="2" max="2" width="11" style="118" customWidth="1"/>
    <col min="3" max="3" width="14.140625" style="118" customWidth="1"/>
    <col min="4" max="4" width="6.7109375" style="118" customWidth="1"/>
    <col min="5" max="5" width="10.42578125" style="118" customWidth="1"/>
    <col min="6" max="6" width="5.42578125" style="118" customWidth="1"/>
    <col min="7" max="7" width="7.42578125" style="118" customWidth="1"/>
    <col min="8" max="9" width="7.28515625" style="118" customWidth="1"/>
    <col min="10" max="10" width="7.42578125" style="118" customWidth="1"/>
    <col min="11" max="11" width="7.140625" style="118" customWidth="1"/>
    <col min="12" max="12" width="7.7109375" style="118" customWidth="1"/>
    <col min="13" max="13" width="9.85546875" style="118" customWidth="1"/>
    <col min="14" max="14" width="10.42578125" style="118" customWidth="1"/>
    <col min="15" max="15" width="18.5703125" style="118" customWidth="1"/>
    <col min="16" max="16" width="18.28515625" style="118" customWidth="1"/>
    <col min="17" max="17" width="9.7109375" style="118" customWidth="1"/>
    <col min="18" max="256" width="9.140625" style="118"/>
    <col min="257" max="257" width="5.85546875" style="118" customWidth="1"/>
    <col min="258" max="258" width="11" style="118" customWidth="1"/>
    <col min="259" max="259" width="15.7109375" style="118" customWidth="1"/>
    <col min="260" max="260" width="6.7109375" style="118" customWidth="1"/>
    <col min="261" max="261" width="11" style="118" customWidth="1"/>
    <col min="262" max="262" width="6.140625" style="118" customWidth="1"/>
    <col min="263" max="263" width="7.42578125" style="118" customWidth="1"/>
    <col min="264" max="265" width="7.28515625" style="118" customWidth="1"/>
    <col min="266" max="266" width="7.42578125" style="118" customWidth="1"/>
    <col min="267" max="267" width="7.140625" style="118" customWidth="1"/>
    <col min="268" max="268" width="7.7109375" style="118" customWidth="1"/>
    <col min="269" max="269" width="9.85546875" style="118" customWidth="1"/>
    <col min="270" max="270" width="13.7109375" style="118" customWidth="1"/>
    <col min="271" max="271" width="18.5703125" style="118" customWidth="1"/>
    <col min="272" max="272" width="18.28515625" style="118" customWidth="1"/>
    <col min="273" max="273" width="9.7109375" style="118" customWidth="1"/>
    <col min="274" max="512" width="9.140625" style="118"/>
    <col min="513" max="513" width="5.85546875" style="118" customWidth="1"/>
    <col min="514" max="514" width="11" style="118" customWidth="1"/>
    <col min="515" max="515" width="15.7109375" style="118" customWidth="1"/>
    <col min="516" max="516" width="6.7109375" style="118" customWidth="1"/>
    <col min="517" max="517" width="11" style="118" customWidth="1"/>
    <col min="518" max="518" width="6.140625" style="118" customWidth="1"/>
    <col min="519" max="519" width="7.42578125" style="118" customWidth="1"/>
    <col min="520" max="521" width="7.28515625" style="118" customWidth="1"/>
    <col min="522" max="522" width="7.42578125" style="118" customWidth="1"/>
    <col min="523" max="523" width="7.140625" style="118" customWidth="1"/>
    <col min="524" max="524" width="7.7109375" style="118" customWidth="1"/>
    <col min="525" max="525" width="9.85546875" style="118" customWidth="1"/>
    <col min="526" max="526" width="13.7109375" style="118" customWidth="1"/>
    <col min="527" max="527" width="18.5703125" style="118" customWidth="1"/>
    <col min="528" max="528" width="18.28515625" style="118" customWidth="1"/>
    <col min="529" max="529" width="9.7109375" style="118" customWidth="1"/>
    <col min="530" max="768" width="9.140625" style="118"/>
    <col min="769" max="769" width="5.85546875" style="118" customWidth="1"/>
    <col min="770" max="770" width="11" style="118" customWidth="1"/>
    <col min="771" max="771" width="15.7109375" style="118" customWidth="1"/>
    <col min="772" max="772" width="6.7109375" style="118" customWidth="1"/>
    <col min="773" max="773" width="11" style="118" customWidth="1"/>
    <col min="774" max="774" width="6.140625" style="118" customWidth="1"/>
    <col min="775" max="775" width="7.42578125" style="118" customWidth="1"/>
    <col min="776" max="777" width="7.28515625" style="118" customWidth="1"/>
    <col min="778" max="778" width="7.42578125" style="118" customWidth="1"/>
    <col min="779" max="779" width="7.140625" style="118" customWidth="1"/>
    <col min="780" max="780" width="7.7109375" style="118" customWidth="1"/>
    <col min="781" max="781" width="9.85546875" style="118" customWidth="1"/>
    <col min="782" max="782" width="13.7109375" style="118" customWidth="1"/>
    <col min="783" max="783" width="18.5703125" style="118" customWidth="1"/>
    <col min="784" max="784" width="18.28515625" style="118" customWidth="1"/>
    <col min="785" max="785" width="9.7109375" style="118" customWidth="1"/>
    <col min="786" max="1024" width="9.140625" style="118"/>
    <col min="1025" max="1025" width="5.85546875" style="118" customWidth="1"/>
    <col min="1026" max="1026" width="11" style="118" customWidth="1"/>
    <col min="1027" max="1027" width="15.7109375" style="118" customWidth="1"/>
    <col min="1028" max="1028" width="6.7109375" style="118" customWidth="1"/>
    <col min="1029" max="1029" width="11" style="118" customWidth="1"/>
    <col min="1030" max="1030" width="6.140625" style="118" customWidth="1"/>
    <col min="1031" max="1031" width="7.42578125" style="118" customWidth="1"/>
    <col min="1032" max="1033" width="7.28515625" style="118" customWidth="1"/>
    <col min="1034" max="1034" width="7.42578125" style="118" customWidth="1"/>
    <col min="1035" max="1035" width="7.140625" style="118" customWidth="1"/>
    <col min="1036" max="1036" width="7.7109375" style="118" customWidth="1"/>
    <col min="1037" max="1037" width="9.85546875" style="118" customWidth="1"/>
    <col min="1038" max="1038" width="13.7109375" style="118" customWidth="1"/>
    <col min="1039" max="1039" width="18.5703125" style="118" customWidth="1"/>
    <col min="1040" max="1040" width="18.28515625" style="118" customWidth="1"/>
    <col min="1041" max="1041" width="9.7109375" style="118" customWidth="1"/>
    <col min="1042" max="1280" width="9.140625" style="118"/>
    <col min="1281" max="1281" width="5.85546875" style="118" customWidth="1"/>
    <col min="1282" max="1282" width="11" style="118" customWidth="1"/>
    <col min="1283" max="1283" width="15.7109375" style="118" customWidth="1"/>
    <col min="1284" max="1284" width="6.7109375" style="118" customWidth="1"/>
    <col min="1285" max="1285" width="11" style="118" customWidth="1"/>
    <col min="1286" max="1286" width="6.140625" style="118" customWidth="1"/>
    <col min="1287" max="1287" width="7.42578125" style="118" customWidth="1"/>
    <col min="1288" max="1289" width="7.28515625" style="118" customWidth="1"/>
    <col min="1290" max="1290" width="7.42578125" style="118" customWidth="1"/>
    <col min="1291" max="1291" width="7.140625" style="118" customWidth="1"/>
    <col min="1292" max="1292" width="7.7109375" style="118" customWidth="1"/>
    <col min="1293" max="1293" width="9.85546875" style="118" customWidth="1"/>
    <col min="1294" max="1294" width="13.7109375" style="118" customWidth="1"/>
    <col min="1295" max="1295" width="18.5703125" style="118" customWidth="1"/>
    <col min="1296" max="1296" width="18.28515625" style="118" customWidth="1"/>
    <col min="1297" max="1297" width="9.7109375" style="118" customWidth="1"/>
    <col min="1298" max="1536" width="9.140625" style="118"/>
    <col min="1537" max="1537" width="5.85546875" style="118" customWidth="1"/>
    <col min="1538" max="1538" width="11" style="118" customWidth="1"/>
    <col min="1539" max="1539" width="15.7109375" style="118" customWidth="1"/>
    <col min="1540" max="1540" width="6.7109375" style="118" customWidth="1"/>
    <col min="1541" max="1541" width="11" style="118" customWidth="1"/>
    <col min="1542" max="1542" width="6.140625" style="118" customWidth="1"/>
    <col min="1543" max="1543" width="7.42578125" style="118" customWidth="1"/>
    <col min="1544" max="1545" width="7.28515625" style="118" customWidth="1"/>
    <col min="1546" max="1546" width="7.42578125" style="118" customWidth="1"/>
    <col min="1547" max="1547" width="7.140625" style="118" customWidth="1"/>
    <col min="1548" max="1548" width="7.7109375" style="118" customWidth="1"/>
    <col min="1549" max="1549" width="9.85546875" style="118" customWidth="1"/>
    <col min="1550" max="1550" width="13.7109375" style="118" customWidth="1"/>
    <col min="1551" max="1551" width="18.5703125" style="118" customWidth="1"/>
    <col min="1552" max="1552" width="18.28515625" style="118" customWidth="1"/>
    <col min="1553" max="1553" width="9.7109375" style="118" customWidth="1"/>
    <col min="1554" max="1792" width="9.140625" style="118"/>
    <col min="1793" max="1793" width="5.85546875" style="118" customWidth="1"/>
    <col min="1794" max="1794" width="11" style="118" customWidth="1"/>
    <col min="1795" max="1795" width="15.7109375" style="118" customWidth="1"/>
    <col min="1796" max="1796" width="6.7109375" style="118" customWidth="1"/>
    <col min="1797" max="1797" width="11" style="118" customWidth="1"/>
    <col min="1798" max="1798" width="6.140625" style="118" customWidth="1"/>
    <col min="1799" max="1799" width="7.42578125" style="118" customWidth="1"/>
    <col min="1800" max="1801" width="7.28515625" style="118" customWidth="1"/>
    <col min="1802" max="1802" width="7.42578125" style="118" customWidth="1"/>
    <col min="1803" max="1803" width="7.140625" style="118" customWidth="1"/>
    <col min="1804" max="1804" width="7.7109375" style="118" customWidth="1"/>
    <col min="1805" max="1805" width="9.85546875" style="118" customWidth="1"/>
    <col min="1806" max="1806" width="13.7109375" style="118" customWidth="1"/>
    <col min="1807" max="1807" width="18.5703125" style="118" customWidth="1"/>
    <col min="1808" max="1808" width="18.28515625" style="118" customWidth="1"/>
    <col min="1809" max="1809" width="9.7109375" style="118" customWidth="1"/>
    <col min="1810" max="2048" width="9.140625" style="118"/>
    <col min="2049" max="2049" width="5.85546875" style="118" customWidth="1"/>
    <col min="2050" max="2050" width="11" style="118" customWidth="1"/>
    <col min="2051" max="2051" width="15.7109375" style="118" customWidth="1"/>
    <col min="2052" max="2052" width="6.7109375" style="118" customWidth="1"/>
    <col min="2053" max="2053" width="11" style="118" customWidth="1"/>
    <col min="2054" max="2054" width="6.140625" style="118" customWidth="1"/>
    <col min="2055" max="2055" width="7.42578125" style="118" customWidth="1"/>
    <col min="2056" max="2057" width="7.28515625" style="118" customWidth="1"/>
    <col min="2058" max="2058" width="7.42578125" style="118" customWidth="1"/>
    <col min="2059" max="2059" width="7.140625" style="118" customWidth="1"/>
    <col min="2060" max="2060" width="7.7109375" style="118" customWidth="1"/>
    <col min="2061" max="2061" width="9.85546875" style="118" customWidth="1"/>
    <col min="2062" max="2062" width="13.7109375" style="118" customWidth="1"/>
    <col min="2063" max="2063" width="18.5703125" style="118" customWidth="1"/>
    <col min="2064" max="2064" width="18.28515625" style="118" customWidth="1"/>
    <col min="2065" max="2065" width="9.7109375" style="118" customWidth="1"/>
    <col min="2066" max="2304" width="9.140625" style="118"/>
    <col min="2305" max="2305" width="5.85546875" style="118" customWidth="1"/>
    <col min="2306" max="2306" width="11" style="118" customWidth="1"/>
    <col min="2307" max="2307" width="15.7109375" style="118" customWidth="1"/>
    <col min="2308" max="2308" width="6.7109375" style="118" customWidth="1"/>
    <col min="2309" max="2309" width="11" style="118" customWidth="1"/>
    <col min="2310" max="2310" width="6.140625" style="118" customWidth="1"/>
    <col min="2311" max="2311" width="7.42578125" style="118" customWidth="1"/>
    <col min="2312" max="2313" width="7.28515625" style="118" customWidth="1"/>
    <col min="2314" max="2314" width="7.42578125" style="118" customWidth="1"/>
    <col min="2315" max="2315" width="7.140625" style="118" customWidth="1"/>
    <col min="2316" max="2316" width="7.7109375" style="118" customWidth="1"/>
    <col min="2317" max="2317" width="9.85546875" style="118" customWidth="1"/>
    <col min="2318" max="2318" width="13.7109375" style="118" customWidth="1"/>
    <col min="2319" max="2319" width="18.5703125" style="118" customWidth="1"/>
    <col min="2320" max="2320" width="18.28515625" style="118" customWidth="1"/>
    <col min="2321" max="2321" width="9.7109375" style="118" customWidth="1"/>
    <col min="2322" max="2560" width="9.140625" style="118"/>
    <col min="2561" max="2561" width="5.85546875" style="118" customWidth="1"/>
    <col min="2562" max="2562" width="11" style="118" customWidth="1"/>
    <col min="2563" max="2563" width="15.7109375" style="118" customWidth="1"/>
    <col min="2564" max="2564" width="6.7109375" style="118" customWidth="1"/>
    <col min="2565" max="2565" width="11" style="118" customWidth="1"/>
    <col min="2566" max="2566" width="6.140625" style="118" customWidth="1"/>
    <col min="2567" max="2567" width="7.42578125" style="118" customWidth="1"/>
    <col min="2568" max="2569" width="7.28515625" style="118" customWidth="1"/>
    <col min="2570" max="2570" width="7.42578125" style="118" customWidth="1"/>
    <col min="2571" max="2571" width="7.140625" style="118" customWidth="1"/>
    <col min="2572" max="2572" width="7.7109375" style="118" customWidth="1"/>
    <col min="2573" max="2573" width="9.85546875" style="118" customWidth="1"/>
    <col min="2574" max="2574" width="13.7109375" style="118" customWidth="1"/>
    <col min="2575" max="2575" width="18.5703125" style="118" customWidth="1"/>
    <col min="2576" max="2576" width="18.28515625" style="118" customWidth="1"/>
    <col min="2577" max="2577" width="9.7109375" style="118" customWidth="1"/>
    <col min="2578" max="2816" width="9.140625" style="118"/>
    <col min="2817" max="2817" width="5.85546875" style="118" customWidth="1"/>
    <col min="2818" max="2818" width="11" style="118" customWidth="1"/>
    <col min="2819" max="2819" width="15.7109375" style="118" customWidth="1"/>
    <col min="2820" max="2820" width="6.7109375" style="118" customWidth="1"/>
    <col min="2821" max="2821" width="11" style="118" customWidth="1"/>
    <col min="2822" max="2822" width="6.140625" style="118" customWidth="1"/>
    <col min="2823" max="2823" width="7.42578125" style="118" customWidth="1"/>
    <col min="2824" max="2825" width="7.28515625" style="118" customWidth="1"/>
    <col min="2826" max="2826" width="7.42578125" style="118" customWidth="1"/>
    <col min="2827" max="2827" width="7.140625" style="118" customWidth="1"/>
    <col min="2828" max="2828" width="7.7109375" style="118" customWidth="1"/>
    <col min="2829" max="2829" width="9.85546875" style="118" customWidth="1"/>
    <col min="2830" max="2830" width="13.7109375" style="118" customWidth="1"/>
    <col min="2831" max="2831" width="18.5703125" style="118" customWidth="1"/>
    <col min="2832" max="2832" width="18.28515625" style="118" customWidth="1"/>
    <col min="2833" max="2833" width="9.7109375" style="118" customWidth="1"/>
    <col min="2834" max="3072" width="9.140625" style="118"/>
    <col min="3073" max="3073" width="5.85546875" style="118" customWidth="1"/>
    <col min="3074" max="3074" width="11" style="118" customWidth="1"/>
    <col min="3075" max="3075" width="15.7109375" style="118" customWidth="1"/>
    <col min="3076" max="3076" width="6.7109375" style="118" customWidth="1"/>
    <col min="3077" max="3077" width="11" style="118" customWidth="1"/>
    <col min="3078" max="3078" width="6.140625" style="118" customWidth="1"/>
    <col min="3079" max="3079" width="7.42578125" style="118" customWidth="1"/>
    <col min="3080" max="3081" width="7.28515625" style="118" customWidth="1"/>
    <col min="3082" max="3082" width="7.42578125" style="118" customWidth="1"/>
    <col min="3083" max="3083" width="7.140625" style="118" customWidth="1"/>
    <col min="3084" max="3084" width="7.7109375" style="118" customWidth="1"/>
    <col min="3085" max="3085" width="9.85546875" style="118" customWidth="1"/>
    <col min="3086" max="3086" width="13.7109375" style="118" customWidth="1"/>
    <col min="3087" max="3087" width="18.5703125" style="118" customWidth="1"/>
    <col min="3088" max="3088" width="18.28515625" style="118" customWidth="1"/>
    <col min="3089" max="3089" width="9.7109375" style="118" customWidth="1"/>
    <col min="3090" max="3328" width="9.140625" style="118"/>
    <col min="3329" max="3329" width="5.85546875" style="118" customWidth="1"/>
    <col min="3330" max="3330" width="11" style="118" customWidth="1"/>
    <col min="3331" max="3331" width="15.7109375" style="118" customWidth="1"/>
    <col min="3332" max="3332" width="6.7109375" style="118" customWidth="1"/>
    <col min="3333" max="3333" width="11" style="118" customWidth="1"/>
    <col min="3334" max="3334" width="6.140625" style="118" customWidth="1"/>
    <col min="3335" max="3335" width="7.42578125" style="118" customWidth="1"/>
    <col min="3336" max="3337" width="7.28515625" style="118" customWidth="1"/>
    <col min="3338" max="3338" width="7.42578125" style="118" customWidth="1"/>
    <col min="3339" max="3339" width="7.140625" style="118" customWidth="1"/>
    <col min="3340" max="3340" width="7.7109375" style="118" customWidth="1"/>
    <col min="3341" max="3341" width="9.85546875" style="118" customWidth="1"/>
    <col min="3342" max="3342" width="13.7109375" style="118" customWidth="1"/>
    <col min="3343" max="3343" width="18.5703125" style="118" customWidth="1"/>
    <col min="3344" max="3344" width="18.28515625" style="118" customWidth="1"/>
    <col min="3345" max="3345" width="9.7109375" style="118" customWidth="1"/>
    <col min="3346" max="3584" width="9.140625" style="118"/>
    <col min="3585" max="3585" width="5.85546875" style="118" customWidth="1"/>
    <col min="3586" max="3586" width="11" style="118" customWidth="1"/>
    <col min="3587" max="3587" width="15.7109375" style="118" customWidth="1"/>
    <col min="3588" max="3588" width="6.7109375" style="118" customWidth="1"/>
    <col min="3589" max="3589" width="11" style="118" customWidth="1"/>
    <col min="3590" max="3590" width="6.140625" style="118" customWidth="1"/>
    <col min="3591" max="3591" width="7.42578125" style="118" customWidth="1"/>
    <col min="3592" max="3593" width="7.28515625" style="118" customWidth="1"/>
    <col min="3594" max="3594" width="7.42578125" style="118" customWidth="1"/>
    <col min="3595" max="3595" width="7.140625" style="118" customWidth="1"/>
    <col min="3596" max="3596" width="7.7109375" style="118" customWidth="1"/>
    <col min="3597" max="3597" width="9.85546875" style="118" customWidth="1"/>
    <col min="3598" max="3598" width="13.7109375" style="118" customWidth="1"/>
    <col min="3599" max="3599" width="18.5703125" style="118" customWidth="1"/>
    <col min="3600" max="3600" width="18.28515625" style="118" customWidth="1"/>
    <col min="3601" max="3601" width="9.7109375" style="118" customWidth="1"/>
    <col min="3602" max="3840" width="9.140625" style="118"/>
    <col min="3841" max="3841" width="5.85546875" style="118" customWidth="1"/>
    <col min="3842" max="3842" width="11" style="118" customWidth="1"/>
    <col min="3843" max="3843" width="15.7109375" style="118" customWidth="1"/>
    <col min="3844" max="3844" width="6.7109375" style="118" customWidth="1"/>
    <col min="3845" max="3845" width="11" style="118" customWidth="1"/>
    <col min="3846" max="3846" width="6.140625" style="118" customWidth="1"/>
    <col min="3847" max="3847" width="7.42578125" style="118" customWidth="1"/>
    <col min="3848" max="3849" width="7.28515625" style="118" customWidth="1"/>
    <col min="3850" max="3850" width="7.42578125" style="118" customWidth="1"/>
    <col min="3851" max="3851" width="7.140625" style="118" customWidth="1"/>
    <col min="3852" max="3852" width="7.7109375" style="118" customWidth="1"/>
    <col min="3853" max="3853" width="9.85546875" style="118" customWidth="1"/>
    <col min="3854" max="3854" width="13.7109375" style="118" customWidth="1"/>
    <col min="3855" max="3855" width="18.5703125" style="118" customWidth="1"/>
    <col min="3856" max="3856" width="18.28515625" style="118" customWidth="1"/>
    <col min="3857" max="3857" width="9.7109375" style="118" customWidth="1"/>
    <col min="3858" max="4096" width="9.140625" style="118"/>
    <col min="4097" max="4097" width="5.85546875" style="118" customWidth="1"/>
    <col min="4098" max="4098" width="11" style="118" customWidth="1"/>
    <col min="4099" max="4099" width="15.7109375" style="118" customWidth="1"/>
    <col min="4100" max="4100" width="6.7109375" style="118" customWidth="1"/>
    <col min="4101" max="4101" width="11" style="118" customWidth="1"/>
    <col min="4102" max="4102" width="6.140625" style="118" customWidth="1"/>
    <col min="4103" max="4103" width="7.42578125" style="118" customWidth="1"/>
    <col min="4104" max="4105" width="7.28515625" style="118" customWidth="1"/>
    <col min="4106" max="4106" width="7.42578125" style="118" customWidth="1"/>
    <col min="4107" max="4107" width="7.140625" style="118" customWidth="1"/>
    <col min="4108" max="4108" width="7.7109375" style="118" customWidth="1"/>
    <col min="4109" max="4109" width="9.85546875" style="118" customWidth="1"/>
    <col min="4110" max="4110" width="13.7109375" style="118" customWidth="1"/>
    <col min="4111" max="4111" width="18.5703125" style="118" customWidth="1"/>
    <col min="4112" max="4112" width="18.28515625" style="118" customWidth="1"/>
    <col min="4113" max="4113" width="9.7109375" style="118" customWidth="1"/>
    <col min="4114" max="4352" width="9.140625" style="118"/>
    <col min="4353" max="4353" width="5.85546875" style="118" customWidth="1"/>
    <col min="4354" max="4354" width="11" style="118" customWidth="1"/>
    <col min="4355" max="4355" width="15.7109375" style="118" customWidth="1"/>
    <col min="4356" max="4356" width="6.7109375" style="118" customWidth="1"/>
    <col min="4357" max="4357" width="11" style="118" customWidth="1"/>
    <col min="4358" max="4358" width="6.140625" style="118" customWidth="1"/>
    <col min="4359" max="4359" width="7.42578125" style="118" customWidth="1"/>
    <col min="4360" max="4361" width="7.28515625" style="118" customWidth="1"/>
    <col min="4362" max="4362" width="7.42578125" style="118" customWidth="1"/>
    <col min="4363" max="4363" width="7.140625" style="118" customWidth="1"/>
    <col min="4364" max="4364" width="7.7109375" style="118" customWidth="1"/>
    <col min="4365" max="4365" width="9.85546875" style="118" customWidth="1"/>
    <col min="4366" max="4366" width="13.7109375" style="118" customWidth="1"/>
    <col min="4367" max="4367" width="18.5703125" style="118" customWidth="1"/>
    <col min="4368" max="4368" width="18.28515625" style="118" customWidth="1"/>
    <col min="4369" max="4369" width="9.7109375" style="118" customWidth="1"/>
    <col min="4370" max="4608" width="9.140625" style="118"/>
    <col min="4609" max="4609" width="5.85546875" style="118" customWidth="1"/>
    <col min="4610" max="4610" width="11" style="118" customWidth="1"/>
    <col min="4611" max="4611" width="15.7109375" style="118" customWidth="1"/>
    <col min="4612" max="4612" width="6.7109375" style="118" customWidth="1"/>
    <col min="4613" max="4613" width="11" style="118" customWidth="1"/>
    <col min="4614" max="4614" width="6.140625" style="118" customWidth="1"/>
    <col min="4615" max="4615" width="7.42578125" style="118" customWidth="1"/>
    <col min="4616" max="4617" width="7.28515625" style="118" customWidth="1"/>
    <col min="4618" max="4618" width="7.42578125" style="118" customWidth="1"/>
    <col min="4619" max="4619" width="7.140625" style="118" customWidth="1"/>
    <col min="4620" max="4620" width="7.7109375" style="118" customWidth="1"/>
    <col min="4621" max="4621" width="9.85546875" style="118" customWidth="1"/>
    <col min="4622" max="4622" width="13.7109375" style="118" customWidth="1"/>
    <col min="4623" max="4623" width="18.5703125" style="118" customWidth="1"/>
    <col min="4624" max="4624" width="18.28515625" style="118" customWidth="1"/>
    <col min="4625" max="4625" width="9.7109375" style="118" customWidth="1"/>
    <col min="4626" max="4864" width="9.140625" style="118"/>
    <col min="4865" max="4865" width="5.85546875" style="118" customWidth="1"/>
    <col min="4866" max="4866" width="11" style="118" customWidth="1"/>
    <col min="4867" max="4867" width="15.7109375" style="118" customWidth="1"/>
    <col min="4868" max="4868" width="6.7109375" style="118" customWidth="1"/>
    <col min="4869" max="4869" width="11" style="118" customWidth="1"/>
    <col min="4870" max="4870" width="6.140625" style="118" customWidth="1"/>
    <col min="4871" max="4871" width="7.42578125" style="118" customWidth="1"/>
    <col min="4872" max="4873" width="7.28515625" style="118" customWidth="1"/>
    <col min="4874" max="4874" width="7.42578125" style="118" customWidth="1"/>
    <col min="4875" max="4875" width="7.140625" style="118" customWidth="1"/>
    <col min="4876" max="4876" width="7.7109375" style="118" customWidth="1"/>
    <col min="4877" max="4877" width="9.85546875" style="118" customWidth="1"/>
    <col min="4878" max="4878" width="13.7109375" style="118" customWidth="1"/>
    <col min="4879" max="4879" width="18.5703125" style="118" customWidth="1"/>
    <col min="4880" max="4880" width="18.28515625" style="118" customWidth="1"/>
    <col min="4881" max="4881" width="9.7109375" style="118" customWidth="1"/>
    <col min="4882" max="5120" width="9.140625" style="118"/>
    <col min="5121" max="5121" width="5.85546875" style="118" customWidth="1"/>
    <col min="5122" max="5122" width="11" style="118" customWidth="1"/>
    <col min="5123" max="5123" width="15.7109375" style="118" customWidth="1"/>
    <col min="5124" max="5124" width="6.7109375" style="118" customWidth="1"/>
    <col min="5125" max="5125" width="11" style="118" customWidth="1"/>
    <col min="5126" max="5126" width="6.140625" style="118" customWidth="1"/>
    <col min="5127" max="5127" width="7.42578125" style="118" customWidth="1"/>
    <col min="5128" max="5129" width="7.28515625" style="118" customWidth="1"/>
    <col min="5130" max="5130" width="7.42578125" style="118" customWidth="1"/>
    <col min="5131" max="5131" width="7.140625" style="118" customWidth="1"/>
    <col min="5132" max="5132" width="7.7109375" style="118" customWidth="1"/>
    <col min="5133" max="5133" width="9.85546875" style="118" customWidth="1"/>
    <col min="5134" max="5134" width="13.7109375" style="118" customWidth="1"/>
    <col min="5135" max="5135" width="18.5703125" style="118" customWidth="1"/>
    <col min="5136" max="5136" width="18.28515625" style="118" customWidth="1"/>
    <col min="5137" max="5137" width="9.7109375" style="118" customWidth="1"/>
    <col min="5138" max="5376" width="9.140625" style="118"/>
    <col min="5377" max="5377" width="5.85546875" style="118" customWidth="1"/>
    <col min="5378" max="5378" width="11" style="118" customWidth="1"/>
    <col min="5379" max="5379" width="15.7109375" style="118" customWidth="1"/>
    <col min="5380" max="5380" width="6.7109375" style="118" customWidth="1"/>
    <col min="5381" max="5381" width="11" style="118" customWidth="1"/>
    <col min="5382" max="5382" width="6.140625" style="118" customWidth="1"/>
    <col min="5383" max="5383" width="7.42578125" style="118" customWidth="1"/>
    <col min="5384" max="5385" width="7.28515625" style="118" customWidth="1"/>
    <col min="5386" max="5386" width="7.42578125" style="118" customWidth="1"/>
    <col min="5387" max="5387" width="7.140625" style="118" customWidth="1"/>
    <col min="5388" max="5388" width="7.7109375" style="118" customWidth="1"/>
    <col min="5389" max="5389" width="9.85546875" style="118" customWidth="1"/>
    <col min="5390" max="5390" width="13.7109375" style="118" customWidth="1"/>
    <col min="5391" max="5391" width="18.5703125" style="118" customWidth="1"/>
    <col min="5392" max="5392" width="18.28515625" style="118" customWidth="1"/>
    <col min="5393" max="5393" width="9.7109375" style="118" customWidth="1"/>
    <col min="5394" max="5632" width="9.140625" style="118"/>
    <col min="5633" max="5633" width="5.85546875" style="118" customWidth="1"/>
    <col min="5634" max="5634" width="11" style="118" customWidth="1"/>
    <col min="5635" max="5635" width="15.7109375" style="118" customWidth="1"/>
    <col min="5636" max="5636" width="6.7109375" style="118" customWidth="1"/>
    <col min="5637" max="5637" width="11" style="118" customWidth="1"/>
    <col min="5638" max="5638" width="6.140625" style="118" customWidth="1"/>
    <col min="5639" max="5639" width="7.42578125" style="118" customWidth="1"/>
    <col min="5640" max="5641" width="7.28515625" style="118" customWidth="1"/>
    <col min="5642" max="5642" width="7.42578125" style="118" customWidth="1"/>
    <col min="5643" max="5643" width="7.140625" style="118" customWidth="1"/>
    <col min="5644" max="5644" width="7.7109375" style="118" customWidth="1"/>
    <col min="5645" max="5645" width="9.85546875" style="118" customWidth="1"/>
    <col min="5646" max="5646" width="13.7109375" style="118" customWidth="1"/>
    <col min="5647" max="5647" width="18.5703125" style="118" customWidth="1"/>
    <col min="5648" max="5648" width="18.28515625" style="118" customWidth="1"/>
    <col min="5649" max="5649" width="9.7109375" style="118" customWidth="1"/>
    <col min="5650" max="5888" width="9.140625" style="118"/>
    <col min="5889" max="5889" width="5.85546875" style="118" customWidth="1"/>
    <col min="5890" max="5890" width="11" style="118" customWidth="1"/>
    <col min="5891" max="5891" width="15.7109375" style="118" customWidth="1"/>
    <col min="5892" max="5892" width="6.7109375" style="118" customWidth="1"/>
    <col min="5893" max="5893" width="11" style="118" customWidth="1"/>
    <col min="5894" max="5894" width="6.140625" style="118" customWidth="1"/>
    <col min="5895" max="5895" width="7.42578125" style="118" customWidth="1"/>
    <col min="5896" max="5897" width="7.28515625" style="118" customWidth="1"/>
    <col min="5898" max="5898" width="7.42578125" style="118" customWidth="1"/>
    <col min="5899" max="5899" width="7.140625" style="118" customWidth="1"/>
    <col min="5900" max="5900" width="7.7109375" style="118" customWidth="1"/>
    <col min="5901" max="5901" width="9.85546875" style="118" customWidth="1"/>
    <col min="5902" max="5902" width="13.7109375" style="118" customWidth="1"/>
    <col min="5903" max="5903" width="18.5703125" style="118" customWidth="1"/>
    <col min="5904" max="5904" width="18.28515625" style="118" customWidth="1"/>
    <col min="5905" max="5905" width="9.7109375" style="118" customWidth="1"/>
    <col min="5906" max="6144" width="9.140625" style="118"/>
    <col min="6145" max="6145" width="5.85546875" style="118" customWidth="1"/>
    <col min="6146" max="6146" width="11" style="118" customWidth="1"/>
    <col min="6147" max="6147" width="15.7109375" style="118" customWidth="1"/>
    <col min="6148" max="6148" width="6.7109375" style="118" customWidth="1"/>
    <col min="6149" max="6149" width="11" style="118" customWidth="1"/>
    <col min="6150" max="6150" width="6.140625" style="118" customWidth="1"/>
    <col min="6151" max="6151" width="7.42578125" style="118" customWidth="1"/>
    <col min="6152" max="6153" width="7.28515625" style="118" customWidth="1"/>
    <col min="6154" max="6154" width="7.42578125" style="118" customWidth="1"/>
    <col min="6155" max="6155" width="7.140625" style="118" customWidth="1"/>
    <col min="6156" max="6156" width="7.7109375" style="118" customWidth="1"/>
    <col min="6157" max="6157" width="9.85546875" style="118" customWidth="1"/>
    <col min="6158" max="6158" width="13.7109375" style="118" customWidth="1"/>
    <col min="6159" max="6159" width="18.5703125" style="118" customWidth="1"/>
    <col min="6160" max="6160" width="18.28515625" style="118" customWidth="1"/>
    <col min="6161" max="6161" width="9.7109375" style="118" customWidth="1"/>
    <col min="6162" max="6400" width="9.140625" style="118"/>
    <col min="6401" max="6401" width="5.85546875" style="118" customWidth="1"/>
    <col min="6402" max="6402" width="11" style="118" customWidth="1"/>
    <col min="6403" max="6403" width="15.7109375" style="118" customWidth="1"/>
    <col min="6404" max="6404" width="6.7109375" style="118" customWidth="1"/>
    <col min="6405" max="6405" width="11" style="118" customWidth="1"/>
    <col min="6406" max="6406" width="6.140625" style="118" customWidth="1"/>
    <col min="6407" max="6407" width="7.42578125" style="118" customWidth="1"/>
    <col min="6408" max="6409" width="7.28515625" style="118" customWidth="1"/>
    <col min="6410" max="6410" width="7.42578125" style="118" customWidth="1"/>
    <col min="6411" max="6411" width="7.140625" style="118" customWidth="1"/>
    <col min="6412" max="6412" width="7.7109375" style="118" customWidth="1"/>
    <col min="6413" max="6413" width="9.85546875" style="118" customWidth="1"/>
    <col min="6414" max="6414" width="13.7109375" style="118" customWidth="1"/>
    <col min="6415" max="6415" width="18.5703125" style="118" customWidth="1"/>
    <col min="6416" max="6416" width="18.28515625" style="118" customWidth="1"/>
    <col min="6417" max="6417" width="9.7109375" style="118" customWidth="1"/>
    <col min="6418" max="6656" width="9.140625" style="118"/>
    <col min="6657" max="6657" width="5.85546875" style="118" customWidth="1"/>
    <col min="6658" max="6658" width="11" style="118" customWidth="1"/>
    <col min="6659" max="6659" width="15.7109375" style="118" customWidth="1"/>
    <col min="6660" max="6660" width="6.7109375" style="118" customWidth="1"/>
    <col min="6661" max="6661" width="11" style="118" customWidth="1"/>
    <col min="6662" max="6662" width="6.140625" style="118" customWidth="1"/>
    <col min="6663" max="6663" width="7.42578125" style="118" customWidth="1"/>
    <col min="6664" max="6665" width="7.28515625" style="118" customWidth="1"/>
    <col min="6666" max="6666" width="7.42578125" style="118" customWidth="1"/>
    <col min="6667" max="6667" width="7.140625" style="118" customWidth="1"/>
    <col min="6668" max="6668" width="7.7109375" style="118" customWidth="1"/>
    <col min="6669" max="6669" width="9.85546875" style="118" customWidth="1"/>
    <col min="6670" max="6670" width="13.7109375" style="118" customWidth="1"/>
    <col min="6671" max="6671" width="18.5703125" style="118" customWidth="1"/>
    <col min="6672" max="6672" width="18.28515625" style="118" customWidth="1"/>
    <col min="6673" max="6673" width="9.7109375" style="118" customWidth="1"/>
    <col min="6674" max="6912" width="9.140625" style="118"/>
    <col min="6913" max="6913" width="5.85546875" style="118" customWidth="1"/>
    <col min="6914" max="6914" width="11" style="118" customWidth="1"/>
    <col min="6915" max="6915" width="15.7109375" style="118" customWidth="1"/>
    <col min="6916" max="6916" width="6.7109375" style="118" customWidth="1"/>
    <col min="6917" max="6917" width="11" style="118" customWidth="1"/>
    <col min="6918" max="6918" width="6.140625" style="118" customWidth="1"/>
    <col min="6919" max="6919" width="7.42578125" style="118" customWidth="1"/>
    <col min="6920" max="6921" width="7.28515625" style="118" customWidth="1"/>
    <col min="6922" max="6922" width="7.42578125" style="118" customWidth="1"/>
    <col min="6923" max="6923" width="7.140625" style="118" customWidth="1"/>
    <col min="6924" max="6924" width="7.7109375" style="118" customWidth="1"/>
    <col min="6925" max="6925" width="9.85546875" style="118" customWidth="1"/>
    <col min="6926" max="6926" width="13.7109375" style="118" customWidth="1"/>
    <col min="6927" max="6927" width="18.5703125" style="118" customWidth="1"/>
    <col min="6928" max="6928" width="18.28515625" style="118" customWidth="1"/>
    <col min="6929" max="6929" width="9.7109375" style="118" customWidth="1"/>
    <col min="6930" max="7168" width="9.140625" style="118"/>
    <col min="7169" max="7169" width="5.85546875" style="118" customWidth="1"/>
    <col min="7170" max="7170" width="11" style="118" customWidth="1"/>
    <col min="7171" max="7171" width="15.7109375" style="118" customWidth="1"/>
    <col min="7172" max="7172" width="6.7109375" style="118" customWidth="1"/>
    <col min="7173" max="7173" width="11" style="118" customWidth="1"/>
    <col min="7174" max="7174" width="6.140625" style="118" customWidth="1"/>
    <col min="7175" max="7175" width="7.42578125" style="118" customWidth="1"/>
    <col min="7176" max="7177" width="7.28515625" style="118" customWidth="1"/>
    <col min="7178" max="7178" width="7.42578125" style="118" customWidth="1"/>
    <col min="7179" max="7179" width="7.140625" style="118" customWidth="1"/>
    <col min="7180" max="7180" width="7.7109375" style="118" customWidth="1"/>
    <col min="7181" max="7181" width="9.85546875" style="118" customWidth="1"/>
    <col min="7182" max="7182" width="13.7109375" style="118" customWidth="1"/>
    <col min="7183" max="7183" width="18.5703125" style="118" customWidth="1"/>
    <col min="7184" max="7184" width="18.28515625" style="118" customWidth="1"/>
    <col min="7185" max="7185" width="9.7109375" style="118" customWidth="1"/>
    <col min="7186" max="7424" width="9.140625" style="118"/>
    <col min="7425" max="7425" width="5.85546875" style="118" customWidth="1"/>
    <col min="7426" max="7426" width="11" style="118" customWidth="1"/>
    <col min="7427" max="7427" width="15.7109375" style="118" customWidth="1"/>
    <col min="7428" max="7428" width="6.7109375" style="118" customWidth="1"/>
    <col min="7429" max="7429" width="11" style="118" customWidth="1"/>
    <col min="7430" max="7430" width="6.140625" style="118" customWidth="1"/>
    <col min="7431" max="7431" width="7.42578125" style="118" customWidth="1"/>
    <col min="7432" max="7433" width="7.28515625" style="118" customWidth="1"/>
    <col min="7434" max="7434" width="7.42578125" style="118" customWidth="1"/>
    <col min="7435" max="7435" width="7.140625" style="118" customWidth="1"/>
    <col min="7436" max="7436" width="7.7109375" style="118" customWidth="1"/>
    <col min="7437" max="7437" width="9.85546875" style="118" customWidth="1"/>
    <col min="7438" max="7438" width="13.7109375" style="118" customWidth="1"/>
    <col min="7439" max="7439" width="18.5703125" style="118" customWidth="1"/>
    <col min="7440" max="7440" width="18.28515625" style="118" customWidth="1"/>
    <col min="7441" max="7441" width="9.7109375" style="118" customWidth="1"/>
    <col min="7442" max="7680" width="9.140625" style="118"/>
    <col min="7681" max="7681" width="5.85546875" style="118" customWidth="1"/>
    <col min="7682" max="7682" width="11" style="118" customWidth="1"/>
    <col min="7683" max="7683" width="15.7109375" style="118" customWidth="1"/>
    <col min="7684" max="7684" width="6.7109375" style="118" customWidth="1"/>
    <col min="7685" max="7685" width="11" style="118" customWidth="1"/>
    <col min="7686" max="7686" width="6.140625" style="118" customWidth="1"/>
    <col min="7687" max="7687" width="7.42578125" style="118" customWidth="1"/>
    <col min="7688" max="7689" width="7.28515625" style="118" customWidth="1"/>
    <col min="7690" max="7690" width="7.42578125" style="118" customWidth="1"/>
    <col min="7691" max="7691" width="7.140625" style="118" customWidth="1"/>
    <col min="7692" max="7692" width="7.7109375" style="118" customWidth="1"/>
    <col min="7693" max="7693" width="9.85546875" style="118" customWidth="1"/>
    <col min="7694" max="7694" width="13.7109375" style="118" customWidth="1"/>
    <col min="7695" max="7695" width="18.5703125" style="118" customWidth="1"/>
    <col min="7696" max="7696" width="18.28515625" style="118" customWidth="1"/>
    <col min="7697" max="7697" width="9.7109375" style="118" customWidth="1"/>
    <col min="7698" max="7936" width="9.140625" style="118"/>
    <col min="7937" max="7937" width="5.85546875" style="118" customWidth="1"/>
    <col min="7938" max="7938" width="11" style="118" customWidth="1"/>
    <col min="7939" max="7939" width="15.7109375" style="118" customWidth="1"/>
    <col min="7940" max="7940" width="6.7109375" style="118" customWidth="1"/>
    <col min="7941" max="7941" width="11" style="118" customWidth="1"/>
    <col min="7942" max="7942" width="6.140625" style="118" customWidth="1"/>
    <col min="7943" max="7943" width="7.42578125" style="118" customWidth="1"/>
    <col min="7944" max="7945" width="7.28515625" style="118" customWidth="1"/>
    <col min="7946" max="7946" width="7.42578125" style="118" customWidth="1"/>
    <col min="7947" max="7947" width="7.140625" style="118" customWidth="1"/>
    <col min="7948" max="7948" width="7.7109375" style="118" customWidth="1"/>
    <col min="7949" max="7949" width="9.85546875" style="118" customWidth="1"/>
    <col min="7950" max="7950" width="13.7109375" style="118" customWidth="1"/>
    <col min="7951" max="7951" width="18.5703125" style="118" customWidth="1"/>
    <col min="7952" max="7952" width="18.28515625" style="118" customWidth="1"/>
    <col min="7953" max="7953" width="9.7109375" style="118" customWidth="1"/>
    <col min="7954" max="8192" width="9.140625" style="118"/>
    <col min="8193" max="8193" width="5.85546875" style="118" customWidth="1"/>
    <col min="8194" max="8194" width="11" style="118" customWidth="1"/>
    <col min="8195" max="8195" width="15.7109375" style="118" customWidth="1"/>
    <col min="8196" max="8196" width="6.7109375" style="118" customWidth="1"/>
    <col min="8197" max="8197" width="11" style="118" customWidth="1"/>
    <col min="8198" max="8198" width="6.140625" style="118" customWidth="1"/>
    <col min="8199" max="8199" width="7.42578125" style="118" customWidth="1"/>
    <col min="8200" max="8201" width="7.28515625" style="118" customWidth="1"/>
    <col min="8202" max="8202" width="7.42578125" style="118" customWidth="1"/>
    <col min="8203" max="8203" width="7.140625" style="118" customWidth="1"/>
    <col min="8204" max="8204" width="7.7109375" style="118" customWidth="1"/>
    <col min="8205" max="8205" width="9.85546875" style="118" customWidth="1"/>
    <col min="8206" max="8206" width="13.7109375" style="118" customWidth="1"/>
    <col min="8207" max="8207" width="18.5703125" style="118" customWidth="1"/>
    <col min="8208" max="8208" width="18.28515625" style="118" customWidth="1"/>
    <col min="8209" max="8209" width="9.7109375" style="118" customWidth="1"/>
    <col min="8210" max="8448" width="9.140625" style="118"/>
    <col min="8449" max="8449" width="5.85546875" style="118" customWidth="1"/>
    <col min="8450" max="8450" width="11" style="118" customWidth="1"/>
    <col min="8451" max="8451" width="15.7109375" style="118" customWidth="1"/>
    <col min="8452" max="8452" width="6.7109375" style="118" customWidth="1"/>
    <col min="8453" max="8453" width="11" style="118" customWidth="1"/>
    <col min="8454" max="8454" width="6.140625" style="118" customWidth="1"/>
    <col min="8455" max="8455" width="7.42578125" style="118" customWidth="1"/>
    <col min="8456" max="8457" width="7.28515625" style="118" customWidth="1"/>
    <col min="8458" max="8458" width="7.42578125" style="118" customWidth="1"/>
    <col min="8459" max="8459" width="7.140625" style="118" customWidth="1"/>
    <col min="8460" max="8460" width="7.7109375" style="118" customWidth="1"/>
    <col min="8461" max="8461" width="9.85546875" style="118" customWidth="1"/>
    <col min="8462" max="8462" width="13.7109375" style="118" customWidth="1"/>
    <col min="8463" max="8463" width="18.5703125" style="118" customWidth="1"/>
    <col min="8464" max="8464" width="18.28515625" style="118" customWidth="1"/>
    <col min="8465" max="8465" width="9.7109375" style="118" customWidth="1"/>
    <col min="8466" max="8704" width="9.140625" style="118"/>
    <col min="8705" max="8705" width="5.85546875" style="118" customWidth="1"/>
    <col min="8706" max="8706" width="11" style="118" customWidth="1"/>
    <col min="8707" max="8707" width="15.7109375" style="118" customWidth="1"/>
    <col min="8708" max="8708" width="6.7109375" style="118" customWidth="1"/>
    <col min="8709" max="8709" width="11" style="118" customWidth="1"/>
    <col min="8710" max="8710" width="6.140625" style="118" customWidth="1"/>
    <col min="8711" max="8711" width="7.42578125" style="118" customWidth="1"/>
    <col min="8712" max="8713" width="7.28515625" style="118" customWidth="1"/>
    <col min="8714" max="8714" width="7.42578125" style="118" customWidth="1"/>
    <col min="8715" max="8715" width="7.140625" style="118" customWidth="1"/>
    <col min="8716" max="8716" width="7.7109375" style="118" customWidth="1"/>
    <col min="8717" max="8717" width="9.85546875" style="118" customWidth="1"/>
    <col min="8718" max="8718" width="13.7109375" style="118" customWidth="1"/>
    <col min="8719" max="8719" width="18.5703125" style="118" customWidth="1"/>
    <col min="8720" max="8720" width="18.28515625" style="118" customWidth="1"/>
    <col min="8721" max="8721" width="9.7109375" style="118" customWidth="1"/>
    <col min="8722" max="8960" width="9.140625" style="118"/>
    <col min="8961" max="8961" width="5.85546875" style="118" customWidth="1"/>
    <col min="8962" max="8962" width="11" style="118" customWidth="1"/>
    <col min="8963" max="8963" width="15.7109375" style="118" customWidth="1"/>
    <col min="8964" max="8964" width="6.7109375" style="118" customWidth="1"/>
    <col min="8965" max="8965" width="11" style="118" customWidth="1"/>
    <col min="8966" max="8966" width="6.140625" style="118" customWidth="1"/>
    <col min="8967" max="8967" width="7.42578125" style="118" customWidth="1"/>
    <col min="8968" max="8969" width="7.28515625" style="118" customWidth="1"/>
    <col min="8970" max="8970" width="7.42578125" style="118" customWidth="1"/>
    <col min="8971" max="8971" width="7.140625" style="118" customWidth="1"/>
    <col min="8972" max="8972" width="7.7109375" style="118" customWidth="1"/>
    <col min="8973" max="8973" width="9.85546875" style="118" customWidth="1"/>
    <col min="8974" max="8974" width="13.7109375" style="118" customWidth="1"/>
    <col min="8975" max="8975" width="18.5703125" style="118" customWidth="1"/>
    <col min="8976" max="8976" width="18.28515625" style="118" customWidth="1"/>
    <col min="8977" max="8977" width="9.7109375" style="118" customWidth="1"/>
    <col min="8978" max="9216" width="9.140625" style="118"/>
    <col min="9217" max="9217" width="5.85546875" style="118" customWidth="1"/>
    <col min="9218" max="9218" width="11" style="118" customWidth="1"/>
    <col min="9219" max="9219" width="15.7109375" style="118" customWidth="1"/>
    <col min="9220" max="9220" width="6.7109375" style="118" customWidth="1"/>
    <col min="9221" max="9221" width="11" style="118" customWidth="1"/>
    <col min="9222" max="9222" width="6.140625" style="118" customWidth="1"/>
    <col min="9223" max="9223" width="7.42578125" style="118" customWidth="1"/>
    <col min="9224" max="9225" width="7.28515625" style="118" customWidth="1"/>
    <col min="9226" max="9226" width="7.42578125" style="118" customWidth="1"/>
    <col min="9227" max="9227" width="7.140625" style="118" customWidth="1"/>
    <col min="9228" max="9228" width="7.7109375" style="118" customWidth="1"/>
    <col min="9229" max="9229" width="9.85546875" style="118" customWidth="1"/>
    <col min="9230" max="9230" width="13.7109375" style="118" customWidth="1"/>
    <col min="9231" max="9231" width="18.5703125" style="118" customWidth="1"/>
    <col min="9232" max="9232" width="18.28515625" style="118" customWidth="1"/>
    <col min="9233" max="9233" width="9.7109375" style="118" customWidth="1"/>
    <col min="9234" max="9472" width="9.140625" style="118"/>
    <col min="9473" max="9473" width="5.85546875" style="118" customWidth="1"/>
    <col min="9474" max="9474" width="11" style="118" customWidth="1"/>
    <col min="9475" max="9475" width="15.7109375" style="118" customWidth="1"/>
    <col min="9476" max="9476" width="6.7109375" style="118" customWidth="1"/>
    <col min="9477" max="9477" width="11" style="118" customWidth="1"/>
    <col min="9478" max="9478" width="6.140625" style="118" customWidth="1"/>
    <col min="9479" max="9479" width="7.42578125" style="118" customWidth="1"/>
    <col min="9480" max="9481" width="7.28515625" style="118" customWidth="1"/>
    <col min="9482" max="9482" width="7.42578125" style="118" customWidth="1"/>
    <col min="9483" max="9483" width="7.140625" style="118" customWidth="1"/>
    <col min="9484" max="9484" width="7.7109375" style="118" customWidth="1"/>
    <col min="9485" max="9485" width="9.85546875" style="118" customWidth="1"/>
    <col min="9486" max="9486" width="13.7109375" style="118" customWidth="1"/>
    <col min="9487" max="9487" width="18.5703125" style="118" customWidth="1"/>
    <col min="9488" max="9488" width="18.28515625" style="118" customWidth="1"/>
    <col min="9489" max="9489" width="9.7109375" style="118" customWidth="1"/>
    <col min="9490" max="9728" width="9.140625" style="118"/>
    <col min="9729" max="9729" width="5.85546875" style="118" customWidth="1"/>
    <col min="9730" max="9730" width="11" style="118" customWidth="1"/>
    <col min="9731" max="9731" width="15.7109375" style="118" customWidth="1"/>
    <col min="9732" max="9732" width="6.7109375" style="118" customWidth="1"/>
    <col min="9733" max="9733" width="11" style="118" customWidth="1"/>
    <col min="9734" max="9734" width="6.140625" style="118" customWidth="1"/>
    <col min="9735" max="9735" width="7.42578125" style="118" customWidth="1"/>
    <col min="9736" max="9737" width="7.28515625" style="118" customWidth="1"/>
    <col min="9738" max="9738" width="7.42578125" style="118" customWidth="1"/>
    <col min="9739" max="9739" width="7.140625" style="118" customWidth="1"/>
    <col min="9740" max="9740" width="7.7109375" style="118" customWidth="1"/>
    <col min="9741" max="9741" width="9.85546875" style="118" customWidth="1"/>
    <col min="9742" max="9742" width="13.7109375" style="118" customWidth="1"/>
    <col min="9743" max="9743" width="18.5703125" style="118" customWidth="1"/>
    <col min="9744" max="9744" width="18.28515625" style="118" customWidth="1"/>
    <col min="9745" max="9745" width="9.7109375" style="118" customWidth="1"/>
    <col min="9746" max="9984" width="9.140625" style="118"/>
    <col min="9985" max="9985" width="5.85546875" style="118" customWidth="1"/>
    <col min="9986" max="9986" width="11" style="118" customWidth="1"/>
    <col min="9987" max="9987" width="15.7109375" style="118" customWidth="1"/>
    <col min="9988" max="9988" width="6.7109375" style="118" customWidth="1"/>
    <col min="9989" max="9989" width="11" style="118" customWidth="1"/>
    <col min="9990" max="9990" width="6.140625" style="118" customWidth="1"/>
    <col min="9991" max="9991" width="7.42578125" style="118" customWidth="1"/>
    <col min="9992" max="9993" width="7.28515625" style="118" customWidth="1"/>
    <col min="9994" max="9994" width="7.42578125" style="118" customWidth="1"/>
    <col min="9995" max="9995" width="7.140625" style="118" customWidth="1"/>
    <col min="9996" max="9996" width="7.7109375" style="118" customWidth="1"/>
    <col min="9997" max="9997" width="9.85546875" style="118" customWidth="1"/>
    <col min="9998" max="9998" width="13.7109375" style="118" customWidth="1"/>
    <col min="9999" max="9999" width="18.5703125" style="118" customWidth="1"/>
    <col min="10000" max="10000" width="18.28515625" style="118" customWidth="1"/>
    <col min="10001" max="10001" width="9.7109375" style="118" customWidth="1"/>
    <col min="10002" max="10240" width="9.140625" style="118"/>
    <col min="10241" max="10241" width="5.85546875" style="118" customWidth="1"/>
    <col min="10242" max="10242" width="11" style="118" customWidth="1"/>
    <col min="10243" max="10243" width="15.7109375" style="118" customWidth="1"/>
    <col min="10244" max="10244" width="6.7109375" style="118" customWidth="1"/>
    <col min="10245" max="10245" width="11" style="118" customWidth="1"/>
    <col min="10246" max="10246" width="6.140625" style="118" customWidth="1"/>
    <col min="10247" max="10247" width="7.42578125" style="118" customWidth="1"/>
    <col min="10248" max="10249" width="7.28515625" style="118" customWidth="1"/>
    <col min="10250" max="10250" width="7.42578125" style="118" customWidth="1"/>
    <col min="10251" max="10251" width="7.140625" style="118" customWidth="1"/>
    <col min="10252" max="10252" width="7.7109375" style="118" customWidth="1"/>
    <col min="10253" max="10253" width="9.85546875" style="118" customWidth="1"/>
    <col min="10254" max="10254" width="13.7109375" style="118" customWidth="1"/>
    <col min="10255" max="10255" width="18.5703125" style="118" customWidth="1"/>
    <col min="10256" max="10256" width="18.28515625" style="118" customWidth="1"/>
    <col min="10257" max="10257" width="9.7109375" style="118" customWidth="1"/>
    <col min="10258" max="10496" width="9.140625" style="118"/>
    <col min="10497" max="10497" width="5.85546875" style="118" customWidth="1"/>
    <col min="10498" max="10498" width="11" style="118" customWidth="1"/>
    <col min="10499" max="10499" width="15.7109375" style="118" customWidth="1"/>
    <col min="10500" max="10500" width="6.7109375" style="118" customWidth="1"/>
    <col min="10501" max="10501" width="11" style="118" customWidth="1"/>
    <col min="10502" max="10502" width="6.140625" style="118" customWidth="1"/>
    <col min="10503" max="10503" width="7.42578125" style="118" customWidth="1"/>
    <col min="10504" max="10505" width="7.28515625" style="118" customWidth="1"/>
    <col min="10506" max="10506" width="7.42578125" style="118" customWidth="1"/>
    <col min="10507" max="10507" width="7.140625" style="118" customWidth="1"/>
    <col min="10508" max="10508" width="7.7109375" style="118" customWidth="1"/>
    <col min="10509" max="10509" width="9.85546875" style="118" customWidth="1"/>
    <col min="10510" max="10510" width="13.7109375" style="118" customWidth="1"/>
    <col min="10511" max="10511" width="18.5703125" style="118" customWidth="1"/>
    <col min="10512" max="10512" width="18.28515625" style="118" customWidth="1"/>
    <col min="10513" max="10513" width="9.7109375" style="118" customWidth="1"/>
    <col min="10514" max="10752" width="9.140625" style="118"/>
    <col min="10753" max="10753" width="5.85546875" style="118" customWidth="1"/>
    <col min="10754" max="10754" width="11" style="118" customWidth="1"/>
    <col min="10755" max="10755" width="15.7109375" style="118" customWidth="1"/>
    <col min="10756" max="10756" width="6.7109375" style="118" customWidth="1"/>
    <col min="10757" max="10757" width="11" style="118" customWidth="1"/>
    <col min="10758" max="10758" width="6.140625" style="118" customWidth="1"/>
    <col min="10759" max="10759" width="7.42578125" style="118" customWidth="1"/>
    <col min="10760" max="10761" width="7.28515625" style="118" customWidth="1"/>
    <col min="10762" max="10762" width="7.42578125" style="118" customWidth="1"/>
    <col min="10763" max="10763" width="7.140625" style="118" customWidth="1"/>
    <col min="10764" max="10764" width="7.7109375" style="118" customWidth="1"/>
    <col min="10765" max="10765" width="9.85546875" style="118" customWidth="1"/>
    <col min="10766" max="10766" width="13.7109375" style="118" customWidth="1"/>
    <col min="10767" max="10767" width="18.5703125" style="118" customWidth="1"/>
    <col min="10768" max="10768" width="18.28515625" style="118" customWidth="1"/>
    <col min="10769" max="10769" width="9.7109375" style="118" customWidth="1"/>
    <col min="10770" max="11008" width="9.140625" style="118"/>
    <col min="11009" max="11009" width="5.85546875" style="118" customWidth="1"/>
    <col min="11010" max="11010" width="11" style="118" customWidth="1"/>
    <col min="11011" max="11011" width="15.7109375" style="118" customWidth="1"/>
    <col min="11012" max="11012" width="6.7109375" style="118" customWidth="1"/>
    <col min="11013" max="11013" width="11" style="118" customWidth="1"/>
    <col min="11014" max="11014" width="6.140625" style="118" customWidth="1"/>
    <col min="11015" max="11015" width="7.42578125" style="118" customWidth="1"/>
    <col min="11016" max="11017" width="7.28515625" style="118" customWidth="1"/>
    <col min="11018" max="11018" width="7.42578125" style="118" customWidth="1"/>
    <col min="11019" max="11019" width="7.140625" style="118" customWidth="1"/>
    <col min="11020" max="11020" width="7.7109375" style="118" customWidth="1"/>
    <col min="11021" max="11021" width="9.85546875" style="118" customWidth="1"/>
    <col min="11022" max="11022" width="13.7109375" style="118" customWidth="1"/>
    <col min="11023" max="11023" width="18.5703125" style="118" customWidth="1"/>
    <col min="11024" max="11024" width="18.28515625" style="118" customWidth="1"/>
    <col min="11025" max="11025" width="9.7109375" style="118" customWidth="1"/>
    <col min="11026" max="11264" width="9.140625" style="118"/>
    <col min="11265" max="11265" width="5.85546875" style="118" customWidth="1"/>
    <col min="11266" max="11266" width="11" style="118" customWidth="1"/>
    <col min="11267" max="11267" width="15.7109375" style="118" customWidth="1"/>
    <col min="11268" max="11268" width="6.7109375" style="118" customWidth="1"/>
    <col min="11269" max="11269" width="11" style="118" customWidth="1"/>
    <col min="11270" max="11270" width="6.140625" style="118" customWidth="1"/>
    <col min="11271" max="11271" width="7.42578125" style="118" customWidth="1"/>
    <col min="11272" max="11273" width="7.28515625" style="118" customWidth="1"/>
    <col min="11274" max="11274" width="7.42578125" style="118" customWidth="1"/>
    <col min="11275" max="11275" width="7.140625" style="118" customWidth="1"/>
    <col min="11276" max="11276" width="7.7109375" style="118" customWidth="1"/>
    <col min="11277" max="11277" width="9.85546875" style="118" customWidth="1"/>
    <col min="11278" max="11278" width="13.7109375" style="118" customWidth="1"/>
    <col min="11279" max="11279" width="18.5703125" style="118" customWidth="1"/>
    <col min="11280" max="11280" width="18.28515625" style="118" customWidth="1"/>
    <col min="11281" max="11281" width="9.7109375" style="118" customWidth="1"/>
    <col min="11282" max="11520" width="9.140625" style="118"/>
    <col min="11521" max="11521" width="5.85546875" style="118" customWidth="1"/>
    <col min="11522" max="11522" width="11" style="118" customWidth="1"/>
    <col min="11523" max="11523" width="15.7109375" style="118" customWidth="1"/>
    <col min="11524" max="11524" width="6.7109375" style="118" customWidth="1"/>
    <col min="11525" max="11525" width="11" style="118" customWidth="1"/>
    <col min="11526" max="11526" width="6.140625" style="118" customWidth="1"/>
    <col min="11527" max="11527" width="7.42578125" style="118" customWidth="1"/>
    <col min="11528" max="11529" width="7.28515625" style="118" customWidth="1"/>
    <col min="11530" max="11530" width="7.42578125" style="118" customWidth="1"/>
    <col min="11531" max="11531" width="7.140625" style="118" customWidth="1"/>
    <col min="11532" max="11532" width="7.7109375" style="118" customWidth="1"/>
    <col min="11533" max="11533" width="9.85546875" style="118" customWidth="1"/>
    <col min="11534" max="11534" width="13.7109375" style="118" customWidth="1"/>
    <col min="11535" max="11535" width="18.5703125" style="118" customWidth="1"/>
    <col min="11536" max="11536" width="18.28515625" style="118" customWidth="1"/>
    <col min="11537" max="11537" width="9.7109375" style="118" customWidth="1"/>
    <col min="11538" max="11776" width="9.140625" style="118"/>
    <col min="11777" max="11777" width="5.85546875" style="118" customWidth="1"/>
    <col min="11778" max="11778" width="11" style="118" customWidth="1"/>
    <col min="11779" max="11779" width="15.7109375" style="118" customWidth="1"/>
    <col min="11780" max="11780" width="6.7109375" style="118" customWidth="1"/>
    <col min="11781" max="11781" width="11" style="118" customWidth="1"/>
    <col min="11782" max="11782" width="6.140625" style="118" customWidth="1"/>
    <col min="11783" max="11783" width="7.42578125" style="118" customWidth="1"/>
    <col min="11784" max="11785" width="7.28515625" style="118" customWidth="1"/>
    <col min="11786" max="11786" width="7.42578125" style="118" customWidth="1"/>
    <col min="11787" max="11787" width="7.140625" style="118" customWidth="1"/>
    <col min="11788" max="11788" width="7.7109375" style="118" customWidth="1"/>
    <col min="11789" max="11789" width="9.85546875" style="118" customWidth="1"/>
    <col min="11790" max="11790" width="13.7109375" style="118" customWidth="1"/>
    <col min="11791" max="11791" width="18.5703125" style="118" customWidth="1"/>
    <col min="11792" max="11792" width="18.28515625" style="118" customWidth="1"/>
    <col min="11793" max="11793" width="9.7109375" style="118" customWidth="1"/>
    <col min="11794" max="12032" width="9.140625" style="118"/>
    <col min="12033" max="12033" width="5.85546875" style="118" customWidth="1"/>
    <col min="12034" max="12034" width="11" style="118" customWidth="1"/>
    <col min="12035" max="12035" width="15.7109375" style="118" customWidth="1"/>
    <col min="12036" max="12036" width="6.7109375" style="118" customWidth="1"/>
    <col min="12037" max="12037" width="11" style="118" customWidth="1"/>
    <col min="12038" max="12038" width="6.140625" style="118" customWidth="1"/>
    <col min="12039" max="12039" width="7.42578125" style="118" customWidth="1"/>
    <col min="12040" max="12041" width="7.28515625" style="118" customWidth="1"/>
    <col min="12042" max="12042" width="7.42578125" style="118" customWidth="1"/>
    <col min="12043" max="12043" width="7.140625" style="118" customWidth="1"/>
    <col min="12044" max="12044" width="7.7109375" style="118" customWidth="1"/>
    <col min="12045" max="12045" width="9.85546875" style="118" customWidth="1"/>
    <col min="12046" max="12046" width="13.7109375" style="118" customWidth="1"/>
    <col min="12047" max="12047" width="18.5703125" style="118" customWidth="1"/>
    <col min="12048" max="12048" width="18.28515625" style="118" customWidth="1"/>
    <col min="12049" max="12049" width="9.7109375" style="118" customWidth="1"/>
    <col min="12050" max="12288" width="9.140625" style="118"/>
    <col min="12289" max="12289" width="5.85546875" style="118" customWidth="1"/>
    <col min="12290" max="12290" width="11" style="118" customWidth="1"/>
    <col min="12291" max="12291" width="15.7109375" style="118" customWidth="1"/>
    <col min="12292" max="12292" width="6.7109375" style="118" customWidth="1"/>
    <col min="12293" max="12293" width="11" style="118" customWidth="1"/>
    <col min="12294" max="12294" width="6.140625" style="118" customWidth="1"/>
    <col min="12295" max="12295" width="7.42578125" style="118" customWidth="1"/>
    <col min="12296" max="12297" width="7.28515625" style="118" customWidth="1"/>
    <col min="12298" max="12298" width="7.42578125" style="118" customWidth="1"/>
    <col min="12299" max="12299" width="7.140625" style="118" customWidth="1"/>
    <col min="12300" max="12300" width="7.7109375" style="118" customWidth="1"/>
    <col min="12301" max="12301" width="9.85546875" style="118" customWidth="1"/>
    <col min="12302" max="12302" width="13.7109375" style="118" customWidth="1"/>
    <col min="12303" max="12303" width="18.5703125" style="118" customWidth="1"/>
    <col min="12304" max="12304" width="18.28515625" style="118" customWidth="1"/>
    <col min="12305" max="12305" width="9.7109375" style="118" customWidth="1"/>
    <col min="12306" max="12544" width="9.140625" style="118"/>
    <col min="12545" max="12545" width="5.85546875" style="118" customWidth="1"/>
    <col min="12546" max="12546" width="11" style="118" customWidth="1"/>
    <col min="12547" max="12547" width="15.7109375" style="118" customWidth="1"/>
    <col min="12548" max="12548" width="6.7109375" style="118" customWidth="1"/>
    <col min="12549" max="12549" width="11" style="118" customWidth="1"/>
    <col min="12550" max="12550" width="6.140625" style="118" customWidth="1"/>
    <col min="12551" max="12551" width="7.42578125" style="118" customWidth="1"/>
    <col min="12552" max="12553" width="7.28515625" style="118" customWidth="1"/>
    <col min="12554" max="12554" width="7.42578125" style="118" customWidth="1"/>
    <col min="12555" max="12555" width="7.140625" style="118" customWidth="1"/>
    <col min="12556" max="12556" width="7.7109375" style="118" customWidth="1"/>
    <col min="12557" max="12557" width="9.85546875" style="118" customWidth="1"/>
    <col min="12558" max="12558" width="13.7109375" style="118" customWidth="1"/>
    <col min="12559" max="12559" width="18.5703125" style="118" customWidth="1"/>
    <col min="12560" max="12560" width="18.28515625" style="118" customWidth="1"/>
    <col min="12561" max="12561" width="9.7109375" style="118" customWidth="1"/>
    <col min="12562" max="12800" width="9.140625" style="118"/>
    <col min="12801" max="12801" width="5.85546875" style="118" customWidth="1"/>
    <col min="12802" max="12802" width="11" style="118" customWidth="1"/>
    <col min="12803" max="12803" width="15.7109375" style="118" customWidth="1"/>
    <col min="12804" max="12804" width="6.7109375" style="118" customWidth="1"/>
    <col min="12805" max="12805" width="11" style="118" customWidth="1"/>
    <col min="12806" max="12806" width="6.140625" style="118" customWidth="1"/>
    <col min="12807" max="12807" width="7.42578125" style="118" customWidth="1"/>
    <col min="12808" max="12809" width="7.28515625" style="118" customWidth="1"/>
    <col min="12810" max="12810" width="7.42578125" style="118" customWidth="1"/>
    <col min="12811" max="12811" width="7.140625" style="118" customWidth="1"/>
    <col min="12812" max="12812" width="7.7109375" style="118" customWidth="1"/>
    <col min="12813" max="12813" width="9.85546875" style="118" customWidth="1"/>
    <col min="12814" max="12814" width="13.7109375" style="118" customWidth="1"/>
    <col min="12815" max="12815" width="18.5703125" style="118" customWidth="1"/>
    <col min="12816" max="12816" width="18.28515625" style="118" customWidth="1"/>
    <col min="12817" max="12817" width="9.7109375" style="118" customWidth="1"/>
    <col min="12818" max="13056" width="9.140625" style="118"/>
    <col min="13057" max="13057" width="5.85546875" style="118" customWidth="1"/>
    <col min="13058" max="13058" width="11" style="118" customWidth="1"/>
    <col min="13059" max="13059" width="15.7109375" style="118" customWidth="1"/>
    <col min="13060" max="13060" width="6.7109375" style="118" customWidth="1"/>
    <col min="13061" max="13061" width="11" style="118" customWidth="1"/>
    <col min="13062" max="13062" width="6.140625" style="118" customWidth="1"/>
    <col min="13063" max="13063" width="7.42578125" style="118" customWidth="1"/>
    <col min="13064" max="13065" width="7.28515625" style="118" customWidth="1"/>
    <col min="13066" max="13066" width="7.42578125" style="118" customWidth="1"/>
    <col min="13067" max="13067" width="7.140625" style="118" customWidth="1"/>
    <col min="13068" max="13068" width="7.7109375" style="118" customWidth="1"/>
    <col min="13069" max="13069" width="9.85546875" style="118" customWidth="1"/>
    <col min="13070" max="13070" width="13.7109375" style="118" customWidth="1"/>
    <col min="13071" max="13071" width="18.5703125" style="118" customWidth="1"/>
    <col min="13072" max="13072" width="18.28515625" style="118" customWidth="1"/>
    <col min="13073" max="13073" width="9.7109375" style="118" customWidth="1"/>
    <col min="13074" max="13312" width="9.140625" style="118"/>
    <col min="13313" max="13313" width="5.85546875" style="118" customWidth="1"/>
    <col min="13314" max="13314" width="11" style="118" customWidth="1"/>
    <col min="13315" max="13315" width="15.7109375" style="118" customWidth="1"/>
    <col min="13316" max="13316" width="6.7109375" style="118" customWidth="1"/>
    <col min="13317" max="13317" width="11" style="118" customWidth="1"/>
    <col min="13318" max="13318" width="6.140625" style="118" customWidth="1"/>
    <col min="13319" max="13319" width="7.42578125" style="118" customWidth="1"/>
    <col min="13320" max="13321" width="7.28515625" style="118" customWidth="1"/>
    <col min="13322" max="13322" width="7.42578125" style="118" customWidth="1"/>
    <col min="13323" max="13323" width="7.140625" style="118" customWidth="1"/>
    <col min="13324" max="13324" width="7.7109375" style="118" customWidth="1"/>
    <col min="13325" max="13325" width="9.85546875" style="118" customWidth="1"/>
    <col min="13326" max="13326" width="13.7109375" style="118" customWidth="1"/>
    <col min="13327" max="13327" width="18.5703125" style="118" customWidth="1"/>
    <col min="13328" max="13328" width="18.28515625" style="118" customWidth="1"/>
    <col min="13329" max="13329" width="9.7109375" style="118" customWidth="1"/>
    <col min="13330" max="13568" width="9.140625" style="118"/>
    <col min="13569" max="13569" width="5.85546875" style="118" customWidth="1"/>
    <col min="13570" max="13570" width="11" style="118" customWidth="1"/>
    <col min="13571" max="13571" width="15.7109375" style="118" customWidth="1"/>
    <col min="13572" max="13572" width="6.7109375" style="118" customWidth="1"/>
    <col min="13573" max="13573" width="11" style="118" customWidth="1"/>
    <col min="13574" max="13574" width="6.140625" style="118" customWidth="1"/>
    <col min="13575" max="13575" width="7.42578125" style="118" customWidth="1"/>
    <col min="13576" max="13577" width="7.28515625" style="118" customWidth="1"/>
    <col min="13578" max="13578" width="7.42578125" style="118" customWidth="1"/>
    <col min="13579" max="13579" width="7.140625" style="118" customWidth="1"/>
    <col min="13580" max="13580" width="7.7109375" style="118" customWidth="1"/>
    <col min="13581" max="13581" width="9.85546875" style="118" customWidth="1"/>
    <col min="13582" max="13582" width="13.7109375" style="118" customWidth="1"/>
    <col min="13583" max="13583" width="18.5703125" style="118" customWidth="1"/>
    <col min="13584" max="13584" width="18.28515625" style="118" customWidth="1"/>
    <col min="13585" max="13585" width="9.7109375" style="118" customWidth="1"/>
    <col min="13586" max="13824" width="9.140625" style="118"/>
    <col min="13825" max="13825" width="5.85546875" style="118" customWidth="1"/>
    <col min="13826" max="13826" width="11" style="118" customWidth="1"/>
    <col min="13827" max="13827" width="15.7109375" style="118" customWidth="1"/>
    <col min="13828" max="13828" width="6.7109375" style="118" customWidth="1"/>
    <col min="13829" max="13829" width="11" style="118" customWidth="1"/>
    <col min="13830" max="13830" width="6.140625" style="118" customWidth="1"/>
    <col min="13831" max="13831" width="7.42578125" style="118" customWidth="1"/>
    <col min="13832" max="13833" width="7.28515625" style="118" customWidth="1"/>
    <col min="13834" max="13834" width="7.42578125" style="118" customWidth="1"/>
    <col min="13835" max="13835" width="7.140625" style="118" customWidth="1"/>
    <col min="13836" max="13836" width="7.7109375" style="118" customWidth="1"/>
    <col min="13837" max="13837" width="9.85546875" style="118" customWidth="1"/>
    <col min="13838" max="13838" width="13.7109375" style="118" customWidth="1"/>
    <col min="13839" max="13839" width="18.5703125" style="118" customWidth="1"/>
    <col min="13840" max="13840" width="18.28515625" style="118" customWidth="1"/>
    <col min="13841" max="13841" width="9.7109375" style="118" customWidth="1"/>
    <col min="13842" max="14080" width="9.140625" style="118"/>
    <col min="14081" max="14081" width="5.85546875" style="118" customWidth="1"/>
    <col min="14082" max="14082" width="11" style="118" customWidth="1"/>
    <col min="14083" max="14083" width="15.7109375" style="118" customWidth="1"/>
    <col min="14084" max="14084" width="6.7109375" style="118" customWidth="1"/>
    <col min="14085" max="14085" width="11" style="118" customWidth="1"/>
    <col min="14086" max="14086" width="6.140625" style="118" customWidth="1"/>
    <col min="14087" max="14087" width="7.42578125" style="118" customWidth="1"/>
    <col min="14088" max="14089" width="7.28515625" style="118" customWidth="1"/>
    <col min="14090" max="14090" width="7.42578125" style="118" customWidth="1"/>
    <col min="14091" max="14091" width="7.140625" style="118" customWidth="1"/>
    <col min="14092" max="14092" width="7.7109375" style="118" customWidth="1"/>
    <col min="14093" max="14093" width="9.85546875" style="118" customWidth="1"/>
    <col min="14094" max="14094" width="13.7109375" style="118" customWidth="1"/>
    <col min="14095" max="14095" width="18.5703125" style="118" customWidth="1"/>
    <col min="14096" max="14096" width="18.28515625" style="118" customWidth="1"/>
    <col min="14097" max="14097" width="9.7109375" style="118" customWidth="1"/>
    <col min="14098" max="14336" width="9.140625" style="118"/>
    <col min="14337" max="14337" width="5.85546875" style="118" customWidth="1"/>
    <col min="14338" max="14338" width="11" style="118" customWidth="1"/>
    <col min="14339" max="14339" width="15.7109375" style="118" customWidth="1"/>
    <col min="14340" max="14340" width="6.7109375" style="118" customWidth="1"/>
    <col min="14341" max="14341" width="11" style="118" customWidth="1"/>
    <col min="14342" max="14342" width="6.140625" style="118" customWidth="1"/>
    <col min="14343" max="14343" width="7.42578125" style="118" customWidth="1"/>
    <col min="14344" max="14345" width="7.28515625" style="118" customWidth="1"/>
    <col min="14346" max="14346" width="7.42578125" style="118" customWidth="1"/>
    <col min="14347" max="14347" width="7.140625" style="118" customWidth="1"/>
    <col min="14348" max="14348" width="7.7109375" style="118" customWidth="1"/>
    <col min="14349" max="14349" width="9.85546875" style="118" customWidth="1"/>
    <col min="14350" max="14350" width="13.7109375" style="118" customWidth="1"/>
    <col min="14351" max="14351" width="18.5703125" style="118" customWidth="1"/>
    <col min="14352" max="14352" width="18.28515625" style="118" customWidth="1"/>
    <col min="14353" max="14353" width="9.7109375" style="118" customWidth="1"/>
    <col min="14354" max="14592" width="9.140625" style="118"/>
    <col min="14593" max="14593" width="5.85546875" style="118" customWidth="1"/>
    <col min="14594" max="14594" width="11" style="118" customWidth="1"/>
    <col min="14595" max="14595" width="15.7109375" style="118" customWidth="1"/>
    <col min="14596" max="14596" width="6.7109375" style="118" customWidth="1"/>
    <col min="14597" max="14597" width="11" style="118" customWidth="1"/>
    <col min="14598" max="14598" width="6.140625" style="118" customWidth="1"/>
    <col min="14599" max="14599" width="7.42578125" style="118" customWidth="1"/>
    <col min="14600" max="14601" width="7.28515625" style="118" customWidth="1"/>
    <col min="14602" max="14602" width="7.42578125" style="118" customWidth="1"/>
    <col min="14603" max="14603" width="7.140625" style="118" customWidth="1"/>
    <col min="14604" max="14604" width="7.7109375" style="118" customWidth="1"/>
    <col min="14605" max="14605" width="9.85546875" style="118" customWidth="1"/>
    <col min="14606" max="14606" width="13.7109375" style="118" customWidth="1"/>
    <col min="14607" max="14607" width="18.5703125" style="118" customWidth="1"/>
    <col min="14608" max="14608" width="18.28515625" style="118" customWidth="1"/>
    <col min="14609" max="14609" width="9.7109375" style="118" customWidth="1"/>
    <col min="14610" max="14848" width="9.140625" style="118"/>
    <col min="14849" max="14849" width="5.85546875" style="118" customWidth="1"/>
    <col min="14850" max="14850" width="11" style="118" customWidth="1"/>
    <col min="14851" max="14851" width="15.7109375" style="118" customWidth="1"/>
    <col min="14852" max="14852" width="6.7109375" style="118" customWidth="1"/>
    <col min="14853" max="14853" width="11" style="118" customWidth="1"/>
    <col min="14854" max="14854" width="6.140625" style="118" customWidth="1"/>
    <col min="14855" max="14855" width="7.42578125" style="118" customWidth="1"/>
    <col min="14856" max="14857" width="7.28515625" style="118" customWidth="1"/>
    <col min="14858" max="14858" width="7.42578125" style="118" customWidth="1"/>
    <col min="14859" max="14859" width="7.140625" style="118" customWidth="1"/>
    <col min="14860" max="14860" width="7.7109375" style="118" customWidth="1"/>
    <col min="14861" max="14861" width="9.85546875" style="118" customWidth="1"/>
    <col min="14862" max="14862" width="13.7109375" style="118" customWidth="1"/>
    <col min="14863" max="14863" width="18.5703125" style="118" customWidth="1"/>
    <col min="14864" max="14864" width="18.28515625" style="118" customWidth="1"/>
    <col min="14865" max="14865" width="9.7109375" style="118" customWidth="1"/>
    <col min="14866" max="15104" width="9.140625" style="118"/>
    <col min="15105" max="15105" width="5.85546875" style="118" customWidth="1"/>
    <col min="15106" max="15106" width="11" style="118" customWidth="1"/>
    <col min="15107" max="15107" width="15.7109375" style="118" customWidth="1"/>
    <col min="15108" max="15108" width="6.7109375" style="118" customWidth="1"/>
    <col min="15109" max="15109" width="11" style="118" customWidth="1"/>
    <col min="15110" max="15110" width="6.140625" style="118" customWidth="1"/>
    <col min="15111" max="15111" width="7.42578125" style="118" customWidth="1"/>
    <col min="15112" max="15113" width="7.28515625" style="118" customWidth="1"/>
    <col min="15114" max="15114" width="7.42578125" style="118" customWidth="1"/>
    <col min="15115" max="15115" width="7.140625" style="118" customWidth="1"/>
    <col min="15116" max="15116" width="7.7109375" style="118" customWidth="1"/>
    <col min="15117" max="15117" width="9.85546875" style="118" customWidth="1"/>
    <col min="15118" max="15118" width="13.7109375" style="118" customWidth="1"/>
    <col min="15119" max="15119" width="18.5703125" style="118" customWidth="1"/>
    <col min="15120" max="15120" width="18.28515625" style="118" customWidth="1"/>
    <col min="15121" max="15121" width="9.7109375" style="118" customWidth="1"/>
    <col min="15122" max="15360" width="9.140625" style="118"/>
    <col min="15361" max="15361" width="5.85546875" style="118" customWidth="1"/>
    <col min="15362" max="15362" width="11" style="118" customWidth="1"/>
    <col min="15363" max="15363" width="15.7109375" style="118" customWidth="1"/>
    <col min="15364" max="15364" width="6.7109375" style="118" customWidth="1"/>
    <col min="15365" max="15365" width="11" style="118" customWidth="1"/>
    <col min="15366" max="15366" width="6.140625" style="118" customWidth="1"/>
    <col min="15367" max="15367" width="7.42578125" style="118" customWidth="1"/>
    <col min="15368" max="15369" width="7.28515625" style="118" customWidth="1"/>
    <col min="15370" max="15370" width="7.42578125" style="118" customWidth="1"/>
    <col min="15371" max="15371" width="7.140625" style="118" customWidth="1"/>
    <col min="15372" max="15372" width="7.7109375" style="118" customWidth="1"/>
    <col min="15373" max="15373" width="9.85546875" style="118" customWidth="1"/>
    <col min="15374" max="15374" width="13.7109375" style="118" customWidth="1"/>
    <col min="15375" max="15375" width="18.5703125" style="118" customWidth="1"/>
    <col min="15376" max="15376" width="18.28515625" style="118" customWidth="1"/>
    <col min="15377" max="15377" width="9.7109375" style="118" customWidth="1"/>
    <col min="15378" max="15616" width="9.140625" style="118"/>
    <col min="15617" max="15617" width="5.85546875" style="118" customWidth="1"/>
    <col min="15618" max="15618" width="11" style="118" customWidth="1"/>
    <col min="15619" max="15619" width="15.7109375" style="118" customWidth="1"/>
    <col min="15620" max="15620" width="6.7109375" style="118" customWidth="1"/>
    <col min="15621" max="15621" width="11" style="118" customWidth="1"/>
    <col min="15622" max="15622" width="6.140625" style="118" customWidth="1"/>
    <col min="15623" max="15623" width="7.42578125" style="118" customWidth="1"/>
    <col min="15624" max="15625" width="7.28515625" style="118" customWidth="1"/>
    <col min="15626" max="15626" width="7.42578125" style="118" customWidth="1"/>
    <col min="15627" max="15627" width="7.140625" style="118" customWidth="1"/>
    <col min="15628" max="15628" width="7.7109375" style="118" customWidth="1"/>
    <col min="15629" max="15629" width="9.85546875" style="118" customWidth="1"/>
    <col min="15630" max="15630" width="13.7109375" style="118" customWidth="1"/>
    <col min="15631" max="15631" width="18.5703125" style="118" customWidth="1"/>
    <col min="15632" max="15632" width="18.28515625" style="118" customWidth="1"/>
    <col min="15633" max="15633" width="9.7109375" style="118" customWidth="1"/>
    <col min="15634" max="15872" width="9.140625" style="118"/>
    <col min="15873" max="15873" width="5.85546875" style="118" customWidth="1"/>
    <col min="15874" max="15874" width="11" style="118" customWidth="1"/>
    <col min="15875" max="15875" width="15.7109375" style="118" customWidth="1"/>
    <col min="15876" max="15876" width="6.7109375" style="118" customWidth="1"/>
    <col min="15877" max="15877" width="11" style="118" customWidth="1"/>
    <col min="15878" max="15878" width="6.140625" style="118" customWidth="1"/>
    <col min="15879" max="15879" width="7.42578125" style="118" customWidth="1"/>
    <col min="15880" max="15881" width="7.28515625" style="118" customWidth="1"/>
    <col min="15882" max="15882" width="7.42578125" style="118" customWidth="1"/>
    <col min="15883" max="15883" width="7.140625" style="118" customWidth="1"/>
    <col min="15884" max="15884" width="7.7109375" style="118" customWidth="1"/>
    <col min="15885" max="15885" width="9.85546875" style="118" customWidth="1"/>
    <col min="15886" max="15886" width="13.7109375" style="118" customWidth="1"/>
    <col min="15887" max="15887" width="18.5703125" style="118" customWidth="1"/>
    <col min="15888" max="15888" width="18.28515625" style="118" customWidth="1"/>
    <col min="15889" max="15889" width="9.7109375" style="118" customWidth="1"/>
    <col min="15890" max="16128" width="9.140625" style="118"/>
    <col min="16129" max="16129" width="5.85546875" style="118" customWidth="1"/>
    <col min="16130" max="16130" width="11" style="118" customWidth="1"/>
    <col min="16131" max="16131" width="15.7109375" style="118" customWidth="1"/>
    <col min="16132" max="16132" width="6.7109375" style="118" customWidth="1"/>
    <col min="16133" max="16133" width="11" style="118" customWidth="1"/>
    <col min="16134" max="16134" width="6.140625" style="118" customWidth="1"/>
    <col min="16135" max="16135" width="7.42578125" style="118" customWidth="1"/>
    <col min="16136" max="16137" width="7.28515625" style="118" customWidth="1"/>
    <col min="16138" max="16138" width="7.42578125" style="118" customWidth="1"/>
    <col min="16139" max="16139" width="7.140625" style="118" customWidth="1"/>
    <col min="16140" max="16140" width="7.7109375" style="118" customWidth="1"/>
    <col min="16141" max="16141" width="9.85546875" style="118" customWidth="1"/>
    <col min="16142" max="16142" width="13.7109375" style="118" customWidth="1"/>
    <col min="16143" max="16143" width="18.5703125" style="118" customWidth="1"/>
    <col min="16144" max="16144" width="18.28515625" style="118" customWidth="1"/>
    <col min="16145" max="16145" width="9.7109375" style="118" customWidth="1"/>
    <col min="16146" max="16384" width="9.140625" style="118"/>
  </cols>
  <sheetData>
    <row r="1" spans="1:17" ht="15.75" x14ac:dyDescent="0.2">
      <c r="A1" s="141" t="s">
        <v>0</v>
      </c>
      <c r="B1" s="141"/>
      <c r="C1" s="142"/>
      <c r="D1" s="142"/>
      <c r="E1" s="39"/>
      <c r="F1" s="40"/>
      <c r="G1" s="41"/>
      <c r="H1" s="143" t="s">
        <v>1</v>
      </c>
      <c r="I1" s="143"/>
      <c r="J1" s="143"/>
      <c r="K1" s="143"/>
      <c r="L1" s="143"/>
      <c r="M1" s="143"/>
      <c r="N1" s="143"/>
      <c r="O1" s="42"/>
      <c r="P1" s="42"/>
      <c r="Q1" s="43"/>
    </row>
    <row r="2" spans="1:17" ht="16.5" x14ac:dyDescent="0.2">
      <c r="A2" s="143" t="s">
        <v>2</v>
      </c>
      <c r="B2" s="143"/>
      <c r="C2" s="144"/>
      <c r="D2" s="144"/>
      <c r="E2" s="39"/>
      <c r="F2" s="40"/>
      <c r="G2" s="45"/>
      <c r="H2" s="150" t="s">
        <v>3</v>
      </c>
      <c r="I2" s="150"/>
      <c r="J2" s="150"/>
      <c r="K2" s="150"/>
      <c r="L2" s="150"/>
      <c r="M2" s="150"/>
      <c r="N2" s="150"/>
      <c r="O2" s="46"/>
      <c r="P2" s="46"/>
      <c r="Q2" s="43"/>
    </row>
    <row r="3" spans="1:17" ht="15.75" x14ac:dyDescent="0.2">
      <c r="A3" s="39"/>
      <c r="B3" s="47"/>
      <c r="C3" s="48"/>
      <c r="D3" s="49"/>
      <c r="E3" s="39"/>
      <c r="F3" s="40"/>
      <c r="G3" s="50"/>
      <c r="H3" s="2"/>
      <c r="I3" s="2"/>
      <c r="J3" s="51"/>
      <c r="K3" s="2"/>
      <c r="L3" s="52"/>
      <c r="M3" s="2"/>
      <c r="N3" s="53"/>
      <c r="O3" s="54"/>
      <c r="P3" s="54"/>
      <c r="Q3" s="43"/>
    </row>
    <row r="4" spans="1:17" ht="19.5" x14ac:dyDescent="0.2">
      <c r="A4" s="151" t="s">
        <v>1412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55"/>
      <c r="P4" s="55"/>
      <c r="Q4" s="43"/>
    </row>
    <row r="5" spans="1:17" ht="20.25" x14ac:dyDescent="0.2">
      <c r="A5" s="56"/>
      <c r="B5" s="47"/>
      <c r="C5" s="57"/>
      <c r="D5" s="58"/>
      <c r="E5" s="47"/>
      <c r="F5" s="59"/>
      <c r="G5" s="47"/>
      <c r="H5" s="59"/>
      <c r="I5" s="59"/>
      <c r="J5" s="60"/>
      <c r="K5" s="61"/>
      <c r="L5" s="62"/>
      <c r="M5" s="63"/>
      <c r="N5" s="53"/>
      <c r="O5" s="54"/>
      <c r="P5" s="54"/>
      <c r="Q5" s="64"/>
    </row>
    <row r="6" spans="1:17" ht="37.5" customHeight="1" x14ac:dyDescent="0.2">
      <c r="A6" s="3" t="s">
        <v>5</v>
      </c>
      <c r="B6" s="3" t="s">
        <v>6</v>
      </c>
      <c r="C6" s="145" t="s">
        <v>7</v>
      </c>
      <c r="D6" s="146"/>
      <c r="E6" s="4" t="s">
        <v>8</v>
      </c>
      <c r="F6" s="5" t="s">
        <v>9</v>
      </c>
      <c r="G6" s="3" t="s">
        <v>10</v>
      </c>
      <c r="H6" s="7" t="s">
        <v>1413</v>
      </c>
      <c r="I6" s="7" t="s">
        <v>1414</v>
      </c>
      <c r="J6" s="8" t="s">
        <v>1665</v>
      </c>
      <c r="K6" s="3" t="s">
        <v>15</v>
      </c>
      <c r="L6" s="10" t="s">
        <v>16</v>
      </c>
      <c r="M6" s="3" t="s">
        <v>17</v>
      </c>
      <c r="N6" s="11" t="s">
        <v>18</v>
      </c>
      <c r="O6" s="66" t="s">
        <v>19</v>
      </c>
      <c r="P6" s="66" t="s">
        <v>1415</v>
      </c>
      <c r="Q6" s="12" t="s">
        <v>1666</v>
      </c>
    </row>
    <row r="7" spans="1:17" ht="27.75" customHeight="1" x14ac:dyDescent="0.2">
      <c r="A7" s="16">
        <f>IF(B7&lt;&gt;"",SUBTOTAL(103,B$7:$B7))</f>
        <v>1</v>
      </c>
      <c r="B7" s="69" t="s">
        <v>1667</v>
      </c>
      <c r="C7" s="70" t="s">
        <v>1668</v>
      </c>
      <c r="D7" s="71" t="s">
        <v>368</v>
      </c>
      <c r="E7" s="72" t="s">
        <v>1669</v>
      </c>
      <c r="F7" s="69" t="s">
        <v>28</v>
      </c>
      <c r="G7" s="69" t="s">
        <v>1670</v>
      </c>
      <c r="H7" s="69" t="s">
        <v>30</v>
      </c>
      <c r="I7" s="69" t="s">
        <v>30</v>
      </c>
      <c r="J7" s="73">
        <v>7.5</v>
      </c>
      <c r="K7" s="36">
        <v>120</v>
      </c>
      <c r="L7" s="74">
        <v>2.02</v>
      </c>
      <c r="M7" s="69" t="s">
        <v>194</v>
      </c>
      <c r="N7" s="119" t="s">
        <v>1423</v>
      </c>
      <c r="O7" s="76" t="s">
        <v>975</v>
      </c>
      <c r="P7" s="76" t="s">
        <v>976</v>
      </c>
      <c r="Q7" s="77" t="e">
        <f>VLOOKUP(B7,[1]Nợ_HP_CT1!$B$5:$B$135,1,FALSE)</f>
        <v>#N/A</v>
      </c>
    </row>
    <row r="8" spans="1:17" ht="15.75" x14ac:dyDescent="0.2">
      <c r="A8" s="80"/>
      <c r="B8" s="80"/>
      <c r="C8" s="80"/>
      <c r="D8" s="80"/>
      <c r="E8" s="81"/>
      <c r="F8" s="82"/>
      <c r="G8" s="82"/>
      <c r="H8" s="82"/>
      <c r="I8" s="83"/>
      <c r="J8" s="83"/>
      <c r="K8" s="83"/>
      <c r="L8" s="83"/>
      <c r="M8" s="83"/>
      <c r="N8" s="84"/>
      <c r="O8" s="85"/>
      <c r="P8" s="85"/>
      <c r="Q8" s="83"/>
    </row>
    <row r="9" spans="1:17" ht="15.75" x14ac:dyDescent="0.2">
      <c r="A9" s="86"/>
      <c r="B9" s="87"/>
      <c r="C9" s="88"/>
      <c r="D9" s="89"/>
      <c r="E9" s="87"/>
      <c r="F9" s="82"/>
      <c r="G9" s="82"/>
      <c r="H9" s="82"/>
      <c r="I9" s="152"/>
      <c r="J9" s="152"/>
      <c r="K9" s="152"/>
      <c r="L9" s="152"/>
      <c r="M9" s="152"/>
      <c r="N9" s="152"/>
      <c r="O9" s="90"/>
      <c r="P9" s="90"/>
      <c r="Q9" s="83"/>
    </row>
    <row r="10" spans="1:17" ht="16.5" x14ac:dyDescent="0.2">
      <c r="A10" s="148" t="s">
        <v>1404</v>
      </c>
      <c r="B10" s="148"/>
      <c r="C10" s="91"/>
      <c r="D10" s="86"/>
      <c r="E10" s="86"/>
      <c r="F10" s="82"/>
      <c r="G10" s="93" t="s">
        <v>1662</v>
      </c>
      <c r="H10" s="93"/>
      <c r="I10" s="149"/>
      <c r="J10" s="149"/>
      <c r="K10" s="149"/>
      <c r="L10" s="149"/>
      <c r="M10" s="149"/>
      <c r="N10" s="149"/>
      <c r="O10" s="92"/>
      <c r="P10" s="92"/>
      <c r="Q10" s="83"/>
    </row>
    <row r="11" spans="1:17" ht="16.5" x14ac:dyDescent="0.2">
      <c r="A11" s="135" t="s">
        <v>1663</v>
      </c>
      <c r="B11" s="135"/>
      <c r="C11" s="135"/>
      <c r="D11" s="135"/>
      <c r="E11" s="135"/>
      <c r="F11" s="82"/>
      <c r="G11" s="93"/>
      <c r="H11" s="93"/>
      <c r="I11" s="149"/>
      <c r="J11" s="149"/>
      <c r="K11" s="149"/>
      <c r="L11" s="149"/>
      <c r="M11" s="149"/>
      <c r="N11" s="149"/>
      <c r="O11" s="92"/>
      <c r="P11" s="92"/>
      <c r="Q11" s="83"/>
    </row>
    <row r="12" spans="1:17" ht="15.75" x14ac:dyDescent="0.2">
      <c r="A12" s="135" t="s">
        <v>1664</v>
      </c>
      <c r="B12" s="135"/>
      <c r="C12" s="135"/>
      <c r="D12" s="135"/>
      <c r="E12" s="86"/>
      <c r="F12" s="82"/>
      <c r="G12" s="93"/>
      <c r="H12" s="93"/>
      <c r="I12" s="93"/>
      <c r="J12" s="94"/>
      <c r="K12" s="93"/>
      <c r="L12" s="95"/>
      <c r="M12" s="96"/>
      <c r="N12" s="97"/>
      <c r="O12" s="92"/>
      <c r="P12" s="92"/>
      <c r="Q12" s="83"/>
    </row>
    <row r="13" spans="1:17" ht="15.75" x14ac:dyDescent="0.2">
      <c r="A13" s="135" t="s">
        <v>1408</v>
      </c>
      <c r="B13" s="137"/>
      <c r="C13" s="137"/>
      <c r="D13" s="86"/>
      <c r="E13" s="86"/>
      <c r="F13" s="82"/>
      <c r="G13" s="93"/>
      <c r="H13" s="93"/>
      <c r="I13" s="140"/>
      <c r="J13" s="140"/>
      <c r="K13" s="140"/>
      <c r="L13" s="140"/>
      <c r="M13" s="140"/>
      <c r="N13" s="140"/>
      <c r="O13" s="92"/>
      <c r="P13" s="92"/>
      <c r="Q13" s="83"/>
    </row>
    <row r="14" spans="1:17" ht="15.75" x14ac:dyDescent="0.2">
      <c r="A14" s="135" t="s">
        <v>1409</v>
      </c>
      <c r="B14" s="137"/>
      <c r="C14" s="137"/>
      <c r="D14" s="86"/>
      <c r="E14" s="86"/>
      <c r="F14" s="82"/>
      <c r="G14" s="93"/>
      <c r="H14" s="93"/>
      <c r="I14" s="93"/>
      <c r="J14" s="94"/>
      <c r="K14" s="93"/>
      <c r="L14" s="98"/>
      <c r="M14" s="99"/>
      <c r="N14" s="96"/>
      <c r="O14" s="100"/>
      <c r="P14" s="100"/>
      <c r="Q14" s="83"/>
    </row>
    <row r="15" spans="1:17" ht="15" x14ac:dyDescent="0.2">
      <c r="A15" s="135" t="s">
        <v>1410</v>
      </c>
      <c r="B15" s="135"/>
      <c r="C15" s="135"/>
      <c r="D15" s="135"/>
      <c r="E15" s="101"/>
      <c r="F15" s="82"/>
      <c r="G15" s="101"/>
      <c r="H15" s="93"/>
      <c r="I15" s="93"/>
      <c r="J15" s="94"/>
      <c r="K15" s="93"/>
      <c r="L15" s="98"/>
      <c r="M15" s="99"/>
      <c r="N15" s="102"/>
      <c r="O15" s="103"/>
      <c r="P15" s="103"/>
      <c r="Q15" s="83"/>
    </row>
    <row r="16" spans="1:17" ht="16.5" x14ac:dyDescent="0.2">
      <c r="A16" s="135" t="s">
        <v>1411</v>
      </c>
      <c r="B16" s="137"/>
      <c r="C16" s="137"/>
      <c r="D16" s="104"/>
      <c r="E16" s="81"/>
      <c r="F16" s="82"/>
      <c r="G16" s="101"/>
      <c r="H16" s="93"/>
      <c r="I16" s="149"/>
      <c r="J16" s="149"/>
      <c r="K16" s="149"/>
      <c r="L16" s="149"/>
      <c r="M16" s="149"/>
      <c r="N16" s="149"/>
      <c r="O16" s="103"/>
      <c r="P16" s="103"/>
      <c r="Q16" s="83"/>
    </row>
    <row r="17" spans="7:14" x14ac:dyDescent="0.2">
      <c r="G17" s="120"/>
      <c r="H17" s="120"/>
      <c r="I17" s="120"/>
      <c r="J17" s="120"/>
      <c r="K17" s="120"/>
      <c r="L17" s="120"/>
      <c r="M17" s="120"/>
      <c r="N17" s="120"/>
    </row>
  </sheetData>
  <mergeCells count="18">
    <mergeCell ref="I13:N13"/>
    <mergeCell ref="A1:D1"/>
    <mergeCell ref="H1:N1"/>
    <mergeCell ref="A2:D2"/>
    <mergeCell ref="H2:N2"/>
    <mergeCell ref="A4:N4"/>
    <mergeCell ref="C6:D6"/>
    <mergeCell ref="I9:N9"/>
    <mergeCell ref="A10:B10"/>
    <mergeCell ref="I10:N10"/>
    <mergeCell ref="A16:C16"/>
    <mergeCell ref="I16:N16"/>
    <mergeCell ref="A11:E11"/>
    <mergeCell ref="I11:N11"/>
    <mergeCell ref="A12:D12"/>
    <mergeCell ref="A13:C13"/>
    <mergeCell ref="A14:C14"/>
    <mergeCell ref="A15:D15"/>
  </mergeCells>
  <printOptions horizontalCentered="1"/>
  <pageMargins left="0.19685039370078741" right="0.19685039370078741" top="0.39370078740157483" bottom="0.39370078740157483" header="0" footer="0"/>
  <pageSetup paperSize="9" scale="85" orientation="portrait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4"/>
  <sheetViews>
    <sheetView tabSelected="1" zoomScaleNormal="100" workbookViewId="0">
      <selection activeCell="Y39" sqref="Y39"/>
    </sheetView>
  </sheetViews>
  <sheetFormatPr defaultRowHeight="14.25" x14ac:dyDescent="0.25"/>
  <cols>
    <col min="1" max="1" width="5" style="93" customWidth="1"/>
    <col min="2" max="2" width="10.7109375" style="108" customWidth="1"/>
    <col min="3" max="3" width="13.28515625" style="113" customWidth="1"/>
    <col min="4" max="4" width="7.85546875" style="113" customWidth="1"/>
    <col min="5" max="5" width="10.42578125" style="101" customWidth="1"/>
    <col min="6" max="6" width="6.140625" style="108" customWidth="1"/>
    <col min="7" max="7" width="6.28515625" style="101" customWidth="1"/>
    <col min="8" max="8" width="5.5703125" style="108" customWidth="1"/>
    <col min="9" max="9" width="5.42578125" style="108" customWidth="1"/>
    <col min="10" max="10" width="7.28515625" style="108" customWidth="1"/>
    <col min="11" max="11" width="6.7109375" style="114" customWidth="1"/>
    <col min="12" max="12" width="7.140625" style="108" customWidth="1"/>
    <col min="13" max="13" width="7.140625" style="115" customWidth="1"/>
    <col min="14" max="14" width="9.5703125" style="116" customWidth="1"/>
    <col min="15" max="15" width="8.7109375" style="111" customWidth="1"/>
    <col min="16" max="16" width="23.28515625" style="93" hidden="1" customWidth="1"/>
    <col min="17" max="17" width="24" style="83" hidden="1" customWidth="1"/>
    <col min="18" max="18" width="10.28515625" style="83" hidden="1" customWidth="1"/>
    <col min="19" max="19" width="0" style="83" hidden="1" customWidth="1"/>
    <col min="20" max="20" width="9.5703125" style="83" customWidth="1"/>
    <col min="21" max="256" width="9.140625" style="83"/>
    <col min="257" max="257" width="5" style="83" customWidth="1"/>
    <col min="258" max="258" width="11.28515625" style="83" customWidth="1"/>
    <col min="259" max="259" width="16.140625" style="83" customWidth="1"/>
    <col min="260" max="260" width="7.42578125" style="83" customWidth="1"/>
    <col min="261" max="261" width="11" style="83" customWidth="1"/>
    <col min="262" max="262" width="6.140625" style="83" customWidth="1"/>
    <col min="263" max="263" width="7.140625" style="83" customWidth="1"/>
    <col min="264" max="266" width="7.28515625" style="83" customWidth="1"/>
    <col min="267" max="267" width="6.42578125" style="83" customWidth="1"/>
    <col min="268" max="268" width="7.140625" style="83" customWidth="1"/>
    <col min="269" max="269" width="7.7109375" style="83" customWidth="1"/>
    <col min="270" max="270" width="9.5703125" style="83" customWidth="1"/>
    <col min="271" max="271" width="10.7109375" style="83" customWidth="1"/>
    <col min="272" max="272" width="23.28515625" style="83" customWidth="1"/>
    <col min="273" max="273" width="36.140625" style="83" customWidth="1"/>
    <col min="274" max="512" width="9.140625" style="83"/>
    <col min="513" max="513" width="5" style="83" customWidth="1"/>
    <col min="514" max="514" width="11.28515625" style="83" customWidth="1"/>
    <col min="515" max="515" width="16.140625" style="83" customWidth="1"/>
    <col min="516" max="516" width="7.42578125" style="83" customWidth="1"/>
    <col min="517" max="517" width="11" style="83" customWidth="1"/>
    <col min="518" max="518" width="6.140625" style="83" customWidth="1"/>
    <col min="519" max="519" width="7.140625" style="83" customWidth="1"/>
    <col min="520" max="522" width="7.28515625" style="83" customWidth="1"/>
    <col min="523" max="523" width="6.42578125" style="83" customWidth="1"/>
    <col min="524" max="524" width="7.140625" style="83" customWidth="1"/>
    <col min="525" max="525" width="7.7109375" style="83" customWidth="1"/>
    <col min="526" max="526" width="9.5703125" style="83" customWidth="1"/>
    <col min="527" max="527" width="10.7109375" style="83" customWidth="1"/>
    <col min="528" max="528" width="23.28515625" style="83" customWidth="1"/>
    <col min="529" max="529" width="36.140625" style="83" customWidth="1"/>
    <col min="530" max="768" width="9.140625" style="83"/>
    <col min="769" max="769" width="5" style="83" customWidth="1"/>
    <col min="770" max="770" width="11.28515625" style="83" customWidth="1"/>
    <col min="771" max="771" width="16.140625" style="83" customWidth="1"/>
    <col min="772" max="772" width="7.42578125" style="83" customWidth="1"/>
    <col min="773" max="773" width="11" style="83" customWidth="1"/>
    <col min="774" max="774" width="6.140625" style="83" customWidth="1"/>
    <col min="775" max="775" width="7.140625" style="83" customWidth="1"/>
    <col min="776" max="778" width="7.28515625" style="83" customWidth="1"/>
    <col min="779" max="779" width="6.42578125" style="83" customWidth="1"/>
    <col min="780" max="780" width="7.140625" style="83" customWidth="1"/>
    <col min="781" max="781" width="7.7109375" style="83" customWidth="1"/>
    <col min="782" max="782" width="9.5703125" style="83" customWidth="1"/>
    <col min="783" max="783" width="10.7109375" style="83" customWidth="1"/>
    <col min="784" max="784" width="23.28515625" style="83" customWidth="1"/>
    <col min="785" max="785" width="36.140625" style="83" customWidth="1"/>
    <col min="786" max="1024" width="9.140625" style="83"/>
    <col min="1025" max="1025" width="5" style="83" customWidth="1"/>
    <col min="1026" max="1026" width="11.28515625" style="83" customWidth="1"/>
    <col min="1027" max="1027" width="16.140625" style="83" customWidth="1"/>
    <col min="1028" max="1028" width="7.42578125" style="83" customWidth="1"/>
    <col min="1029" max="1029" width="11" style="83" customWidth="1"/>
    <col min="1030" max="1030" width="6.140625" style="83" customWidth="1"/>
    <col min="1031" max="1031" width="7.140625" style="83" customWidth="1"/>
    <col min="1032" max="1034" width="7.28515625" style="83" customWidth="1"/>
    <col min="1035" max="1035" width="6.42578125" style="83" customWidth="1"/>
    <col min="1036" max="1036" width="7.140625" style="83" customWidth="1"/>
    <col min="1037" max="1037" width="7.7109375" style="83" customWidth="1"/>
    <col min="1038" max="1038" width="9.5703125" style="83" customWidth="1"/>
    <col min="1039" max="1039" width="10.7109375" style="83" customWidth="1"/>
    <col min="1040" max="1040" width="23.28515625" style="83" customWidth="1"/>
    <col min="1041" max="1041" width="36.140625" style="83" customWidth="1"/>
    <col min="1042" max="1280" width="9.140625" style="83"/>
    <col min="1281" max="1281" width="5" style="83" customWidth="1"/>
    <col min="1282" max="1282" width="11.28515625" style="83" customWidth="1"/>
    <col min="1283" max="1283" width="16.140625" style="83" customWidth="1"/>
    <col min="1284" max="1284" width="7.42578125" style="83" customWidth="1"/>
    <col min="1285" max="1285" width="11" style="83" customWidth="1"/>
    <col min="1286" max="1286" width="6.140625" style="83" customWidth="1"/>
    <col min="1287" max="1287" width="7.140625" style="83" customWidth="1"/>
    <col min="1288" max="1290" width="7.28515625" style="83" customWidth="1"/>
    <col min="1291" max="1291" width="6.42578125" style="83" customWidth="1"/>
    <col min="1292" max="1292" width="7.140625" style="83" customWidth="1"/>
    <col min="1293" max="1293" width="7.7109375" style="83" customWidth="1"/>
    <col min="1294" max="1294" width="9.5703125" style="83" customWidth="1"/>
    <col min="1295" max="1295" width="10.7109375" style="83" customWidth="1"/>
    <col min="1296" max="1296" width="23.28515625" style="83" customWidth="1"/>
    <col min="1297" max="1297" width="36.140625" style="83" customWidth="1"/>
    <col min="1298" max="1536" width="9.140625" style="83"/>
    <col min="1537" max="1537" width="5" style="83" customWidth="1"/>
    <col min="1538" max="1538" width="11.28515625" style="83" customWidth="1"/>
    <col min="1539" max="1539" width="16.140625" style="83" customWidth="1"/>
    <col min="1540" max="1540" width="7.42578125" style="83" customWidth="1"/>
    <col min="1541" max="1541" width="11" style="83" customWidth="1"/>
    <col min="1542" max="1542" width="6.140625" style="83" customWidth="1"/>
    <col min="1543" max="1543" width="7.140625" style="83" customWidth="1"/>
    <col min="1544" max="1546" width="7.28515625" style="83" customWidth="1"/>
    <col min="1547" max="1547" width="6.42578125" style="83" customWidth="1"/>
    <col min="1548" max="1548" width="7.140625" style="83" customWidth="1"/>
    <col min="1549" max="1549" width="7.7109375" style="83" customWidth="1"/>
    <col min="1550" max="1550" width="9.5703125" style="83" customWidth="1"/>
    <col min="1551" max="1551" width="10.7109375" style="83" customWidth="1"/>
    <col min="1552" max="1552" width="23.28515625" style="83" customWidth="1"/>
    <col min="1553" max="1553" width="36.140625" style="83" customWidth="1"/>
    <col min="1554" max="1792" width="9.140625" style="83"/>
    <col min="1793" max="1793" width="5" style="83" customWidth="1"/>
    <col min="1794" max="1794" width="11.28515625" style="83" customWidth="1"/>
    <col min="1795" max="1795" width="16.140625" style="83" customWidth="1"/>
    <col min="1796" max="1796" width="7.42578125" style="83" customWidth="1"/>
    <col min="1797" max="1797" width="11" style="83" customWidth="1"/>
    <col min="1798" max="1798" width="6.140625" style="83" customWidth="1"/>
    <col min="1799" max="1799" width="7.140625" style="83" customWidth="1"/>
    <col min="1800" max="1802" width="7.28515625" style="83" customWidth="1"/>
    <col min="1803" max="1803" width="6.42578125" style="83" customWidth="1"/>
    <col min="1804" max="1804" width="7.140625" style="83" customWidth="1"/>
    <col min="1805" max="1805" width="7.7109375" style="83" customWidth="1"/>
    <col min="1806" max="1806" width="9.5703125" style="83" customWidth="1"/>
    <col min="1807" max="1807" width="10.7109375" style="83" customWidth="1"/>
    <col min="1808" max="1808" width="23.28515625" style="83" customWidth="1"/>
    <col min="1809" max="1809" width="36.140625" style="83" customWidth="1"/>
    <col min="1810" max="2048" width="9.140625" style="83"/>
    <col min="2049" max="2049" width="5" style="83" customWidth="1"/>
    <col min="2050" max="2050" width="11.28515625" style="83" customWidth="1"/>
    <col min="2051" max="2051" width="16.140625" style="83" customWidth="1"/>
    <col min="2052" max="2052" width="7.42578125" style="83" customWidth="1"/>
    <col min="2053" max="2053" width="11" style="83" customWidth="1"/>
    <col min="2054" max="2054" width="6.140625" style="83" customWidth="1"/>
    <col min="2055" max="2055" width="7.140625" style="83" customWidth="1"/>
    <col min="2056" max="2058" width="7.28515625" style="83" customWidth="1"/>
    <col min="2059" max="2059" width="6.42578125" style="83" customWidth="1"/>
    <col min="2060" max="2060" width="7.140625" style="83" customWidth="1"/>
    <col min="2061" max="2061" width="7.7109375" style="83" customWidth="1"/>
    <col min="2062" max="2062" width="9.5703125" style="83" customWidth="1"/>
    <col min="2063" max="2063" width="10.7109375" style="83" customWidth="1"/>
    <col min="2064" max="2064" width="23.28515625" style="83" customWidth="1"/>
    <col min="2065" max="2065" width="36.140625" style="83" customWidth="1"/>
    <col min="2066" max="2304" width="9.140625" style="83"/>
    <col min="2305" max="2305" width="5" style="83" customWidth="1"/>
    <col min="2306" max="2306" width="11.28515625" style="83" customWidth="1"/>
    <col min="2307" max="2307" width="16.140625" style="83" customWidth="1"/>
    <col min="2308" max="2308" width="7.42578125" style="83" customWidth="1"/>
    <col min="2309" max="2309" width="11" style="83" customWidth="1"/>
    <col min="2310" max="2310" width="6.140625" style="83" customWidth="1"/>
    <col min="2311" max="2311" width="7.140625" style="83" customWidth="1"/>
    <col min="2312" max="2314" width="7.28515625" style="83" customWidth="1"/>
    <col min="2315" max="2315" width="6.42578125" style="83" customWidth="1"/>
    <col min="2316" max="2316" width="7.140625" style="83" customWidth="1"/>
    <col min="2317" max="2317" width="7.7109375" style="83" customWidth="1"/>
    <col min="2318" max="2318" width="9.5703125" style="83" customWidth="1"/>
    <col min="2319" max="2319" width="10.7109375" style="83" customWidth="1"/>
    <col min="2320" max="2320" width="23.28515625" style="83" customWidth="1"/>
    <col min="2321" max="2321" width="36.140625" style="83" customWidth="1"/>
    <col min="2322" max="2560" width="9.140625" style="83"/>
    <col min="2561" max="2561" width="5" style="83" customWidth="1"/>
    <col min="2562" max="2562" width="11.28515625" style="83" customWidth="1"/>
    <col min="2563" max="2563" width="16.140625" style="83" customWidth="1"/>
    <col min="2564" max="2564" width="7.42578125" style="83" customWidth="1"/>
    <col min="2565" max="2565" width="11" style="83" customWidth="1"/>
    <col min="2566" max="2566" width="6.140625" style="83" customWidth="1"/>
    <col min="2567" max="2567" width="7.140625" style="83" customWidth="1"/>
    <col min="2568" max="2570" width="7.28515625" style="83" customWidth="1"/>
    <col min="2571" max="2571" width="6.42578125" style="83" customWidth="1"/>
    <col min="2572" max="2572" width="7.140625" style="83" customWidth="1"/>
    <col min="2573" max="2573" width="7.7109375" style="83" customWidth="1"/>
    <col min="2574" max="2574" width="9.5703125" style="83" customWidth="1"/>
    <col min="2575" max="2575" width="10.7109375" style="83" customWidth="1"/>
    <col min="2576" max="2576" width="23.28515625" style="83" customWidth="1"/>
    <col min="2577" max="2577" width="36.140625" style="83" customWidth="1"/>
    <col min="2578" max="2816" width="9.140625" style="83"/>
    <col min="2817" max="2817" width="5" style="83" customWidth="1"/>
    <col min="2818" max="2818" width="11.28515625" style="83" customWidth="1"/>
    <col min="2819" max="2819" width="16.140625" style="83" customWidth="1"/>
    <col min="2820" max="2820" width="7.42578125" style="83" customWidth="1"/>
    <col min="2821" max="2821" width="11" style="83" customWidth="1"/>
    <col min="2822" max="2822" width="6.140625" style="83" customWidth="1"/>
    <col min="2823" max="2823" width="7.140625" style="83" customWidth="1"/>
    <col min="2824" max="2826" width="7.28515625" style="83" customWidth="1"/>
    <col min="2827" max="2827" width="6.42578125" style="83" customWidth="1"/>
    <col min="2828" max="2828" width="7.140625" style="83" customWidth="1"/>
    <col min="2829" max="2829" width="7.7109375" style="83" customWidth="1"/>
    <col min="2830" max="2830" width="9.5703125" style="83" customWidth="1"/>
    <col min="2831" max="2831" width="10.7109375" style="83" customWidth="1"/>
    <col min="2832" max="2832" width="23.28515625" style="83" customWidth="1"/>
    <col min="2833" max="2833" width="36.140625" style="83" customWidth="1"/>
    <col min="2834" max="3072" width="9.140625" style="83"/>
    <col min="3073" max="3073" width="5" style="83" customWidth="1"/>
    <col min="3074" max="3074" width="11.28515625" style="83" customWidth="1"/>
    <col min="3075" max="3075" width="16.140625" style="83" customWidth="1"/>
    <col min="3076" max="3076" width="7.42578125" style="83" customWidth="1"/>
    <col min="3077" max="3077" width="11" style="83" customWidth="1"/>
    <col min="3078" max="3078" width="6.140625" style="83" customWidth="1"/>
    <col min="3079" max="3079" width="7.140625" style="83" customWidth="1"/>
    <col min="3080" max="3082" width="7.28515625" style="83" customWidth="1"/>
    <col min="3083" max="3083" width="6.42578125" style="83" customWidth="1"/>
    <col min="3084" max="3084" width="7.140625" style="83" customWidth="1"/>
    <col min="3085" max="3085" width="7.7109375" style="83" customWidth="1"/>
    <col min="3086" max="3086" width="9.5703125" style="83" customWidth="1"/>
    <col min="3087" max="3087" width="10.7109375" style="83" customWidth="1"/>
    <col min="3088" max="3088" width="23.28515625" style="83" customWidth="1"/>
    <col min="3089" max="3089" width="36.140625" style="83" customWidth="1"/>
    <col min="3090" max="3328" width="9.140625" style="83"/>
    <col min="3329" max="3329" width="5" style="83" customWidth="1"/>
    <col min="3330" max="3330" width="11.28515625" style="83" customWidth="1"/>
    <col min="3331" max="3331" width="16.140625" style="83" customWidth="1"/>
    <col min="3332" max="3332" width="7.42578125" style="83" customWidth="1"/>
    <col min="3333" max="3333" width="11" style="83" customWidth="1"/>
    <col min="3334" max="3334" width="6.140625" style="83" customWidth="1"/>
    <col min="3335" max="3335" width="7.140625" style="83" customWidth="1"/>
    <col min="3336" max="3338" width="7.28515625" style="83" customWidth="1"/>
    <col min="3339" max="3339" width="6.42578125" style="83" customWidth="1"/>
    <col min="3340" max="3340" width="7.140625" style="83" customWidth="1"/>
    <col min="3341" max="3341" width="7.7109375" style="83" customWidth="1"/>
    <col min="3342" max="3342" width="9.5703125" style="83" customWidth="1"/>
    <col min="3343" max="3343" width="10.7109375" style="83" customWidth="1"/>
    <col min="3344" max="3344" width="23.28515625" style="83" customWidth="1"/>
    <col min="3345" max="3345" width="36.140625" style="83" customWidth="1"/>
    <col min="3346" max="3584" width="9.140625" style="83"/>
    <col min="3585" max="3585" width="5" style="83" customWidth="1"/>
    <col min="3586" max="3586" width="11.28515625" style="83" customWidth="1"/>
    <col min="3587" max="3587" width="16.140625" style="83" customWidth="1"/>
    <col min="3588" max="3588" width="7.42578125" style="83" customWidth="1"/>
    <col min="3589" max="3589" width="11" style="83" customWidth="1"/>
    <col min="3590" max="3590" width="6.140625" style="83" customWidth="1"/>
    <col min="3591" max="3591" width="7.140625" style="83" customWidth="1"/>
    <col min="3592" max="3594" width="7.28515625" style="83" customWidth="1"/>
    <col min="3595" max="3595" width="6.42578125" style="83" customWidth="1"/>
    <col min="3596" max="3596" width="7.140625" style="83" customWidth="1"/>
    <col min="3597" max="3597" width="7.7109375" style="83" customWidth="1"/>
    <col min="3598" max="3598" width="9.5703125" style="83" customWidth="1"/>
    <col min="3599" max="3599" width="10.7109375" style="83" customWidth="1"/>
    <col min="3600" max="3600" width="23.28515625" style="83" customWidth="1"/>
    <col min="3601" max="3601" width="36.140625" style="83" customWidth="1"/>
    <col min="3602" max="3840" width="9.140625" style="83"/>
    <col min="3841" max="3841" width="5" style="83" customWidth="1"/>
    <col min="3842" max="3842" width="11.28515625" style="83" customWidth="1"/>
    <col min="3843" max="3843" width="16.140625" style="83" customWidth="1"/>
    <col min="3844" max="3844" width="7.42578125" style="83" customWidth="1"/>
    <col min="3845" max="3845" width="11" style="83" customWidth="1"/>
    <col min="3846" max="3846" width="6.140625" style="83" customWidth="1"/>
    <col min="3847" max="3847" width="7.140625" style="83" customWidth="1"/>
    <col min="3848" max="3850" width="7.28515625" style="83" customWidth="1"/>
    <col min="3851" max="3851" width="6.42578125" style="83" customWidth="1"/>
    <col min="3852" max="3852" width="7.140625" style="83" customWidth="1"/>
    <col min="3853" max="3853" width="7.7109375" style="83" customWidth="1"/>
    <col min="3854" max="3854" width="9.5703125" style="83" customWidth="1"/>
    <col min="3855" max="3855" width="10.7109375" style="83" customWidth="1"/>
    <col min="3856" max="3856" width="23.28515625" style="83" customWidth="1"/>
    <col min="3857" max="3857" width="36.140625" style="83" customWidth="1"/>
    <col min="3858" max="4096" width="9.140625" style="83"/>
    <col min="4097" max="4097" width="5" style="83" customWidth="1"/>
    <col min="4098" max="4098" width="11.28515625" style="83" customWidth="1"/>
    <col min="4099" max="4099" width="16.140625" style="83" customWidth="1"/>
    <col min="4100" max="4100" width="7.42578125" style="83" customWidth="1"/>
    <col min="4101" max="4101" width="11" style="83" customWidth="1"/>
    <col min="4102" max="4102" width="6.140625" style="83" customWidth="1"/>
    <col min="4103" max="4103" width="7.140625" style="83" customWidth="1"/>
    <col min="4104" max="4106" width="7.28515625" style="83" customWidth="1"/>
    <col min="4107" max="4107" width="6.42578125" style="83" customWidth="1"/>
    <col min="4108" max="4108" width="7.140625" style="83" customWidth="1"/>
    <col min="4109" max="4109" width="7.7109375" style="83" customWidth="1"/>
    <col min="4110" max="4110" width="9.5703125" style="83" customWidth="1"/>
    <col min="4111" max="4111" width="10.7109375" style="83" customWidth="1"/>
    <col min="4112" max="4112" width="23.28515625" style="83" customWidth="1"/>
    <col min="4113" max="4113" width="36.140625" style="83" customWidth="1"/>
    <col min="4114" max="4352" width="9.140625" style="83"/>
    <col min="4353" max="4353" width="5" style="83" customWidth="1"/>
    <col min="4354" max="4354" width="11.28515625" style="83" customWidth="1"/>
    <col min="4355" max="4355" width="16.140625" style="83" customWidth="1"/>
    <col min="4356" max="4356" width="7.42578125" style="83" customWidth="1"/>
    <col min="4357" max="4357" width="11" style="83" customWidth="1"/>
    <col min="4358" max="4358" width="6.140625" style="83" customWidth="1"/>
    <col min="4359" max="4359" width="7.140625" style="83" customWidth="1"/>
    <col min="4360" max="4362" width="7.28515625" style="83" customWidth="1"/>
    <col min="4363" max="4363" width="6.42578125" style="83" customWidth="1"/>
    <col min="4364" max="4364" width="7.140625" style="83" customWidth="1"/>
    <col min="4365" max="4365" width="7.7109375" style="83" customWidth="1"/>
    <col min="4366" max="4366" width="9.5703125" style="83" customWidth="1"/>
    <col min="4367" max="4367" width="10.7109375" style="83" customWidth="1"/>
    <col min="4368" max="4368" width="23.28515625" style="83" customWidth="1"/>
    <col min="4369" max="4369" width="36.140625" style="83" customWidth="1"/>
    <col min="4370" max="4608" width="9.140625" style="83"/>
    <col min="4609" max="4609" width="5" style="83" customWidth="1"/>
    <col min="4610" max="4610" width="11.28515625" style="83" customWidth="1"/>
    <col min="4611" max="4611" width="16.140625" style="83" customWidth="1"/>
    <col min="4612" max="4612" width="7.42578125" style="83" customWidth="1"/>
    <col min="4613" max="4613" width="11" style="83" customWidth="1"/>
    <col min="4614" max="4614" width="6.140625" style="83" customWidth="1"/>
    <col min="4615" max="4615" width="7.140625" style="83" customWidth="1"/>
    <col min="4616" max="4618" width="7.28515625" style="83" customWidth="1"/>
    <col min="4619" max="4619" width="6.42578125" style="83" customWidth="1"/>
    <col min="4620" max="4620" width="7.140625" style="83" customWidth="1"/>
    <col min="4621" max="4621" width="7.7109375" style="83" customWidth="1"/>
    <col min="4622" max="4622" width="9.5703125" style="83" customWidth="1"/>
    <col min="4623" max="4623" width="10.7109375" style="83" customWidth="1"/>
    <col min="4624" max="4624" width="23.28515625" style="83" customWidth="1"/>
    <col min="4625" max="4625" width="36.140625" style="83" customWidth="1"/>
    <col min="4626" max="4864" width="9.140625" style="83"/>
    <col min="4865" max="4865" width="5" style="83" customWidth="1"/>
    <col min="4866" max="4866" width="11.28515625" style="83" customWidth="1"/>
    <col min="4867" max="4867" width="16.140625" style="83" customWidth="1"/>
    <col min="4868" max="4868" width="7.42578125" style="83" customWidth="1"/>
    <col min="4869" max="4869" width="11" style="83" customWidth="1"/>
    <col min="4870" max="4870" width="6.140625" style="83" customWidth="1"/>
    <col min="4871" max="4871" width="7.140625" style="83" customWidth="1"/>
    <col min="4872" max="4874" width="7.28515625" style="83" customWidth="1"/>
    <col min="4875" max="4875" width="6.42578125" style="83" customWidth="1"/>
    <col min="4876" max="4876" width="7.140625" style="83" customWidth="1"/>
    <col min="4877" max="4877" width="7.7109375" style="83" customWidth="1"/>
    <col min="4878" max="4878" width="9.5703125" style="83" customWidth="1"/>
    <col min="4879" max="4879" width="10.7109375" style="83" customWidth="1"/>
    <col min="4880" max="4880" width="23.28515625" style="83" customWidth="1"/>
    <col min="4881" max="4881" width="36.140625" style="83" customWidth="1"/>
    <col min="4882" max="5120" width="9.140625" style="83"/>
    <col min="5121" max="5121" width="5" style="83" customWidth="1"/>
    <col min="5122" max="5122" width="11.28515625" style="83" customWidth="1"/>
    <col min="5123" max="5123" width="16.140625" style="83" customWidth="1"/>
    <col min="5124" max="5124" width="7.42578125" style="83" customWidth="1"/>
    <col min="5125" max="5125" width="11" style="83" customWidth="1"/>
    <col min="5126" max="5126" width="6.140625" style="83" customWidth="1"/>
    <col min="5127" max="5127" width="7.140625" style="83" customWidth="1"/>
    <col min="5128" max="5130" width="7.28515625" style="83" customWidth="1"/>
    <col min="5131" max="5131" width="6.42578125" style="83" customWidth="1"/>
    <col min="5132" max="5132" width="7.140625" style="83" customWidth="1"/>
    <col min="5133" max="5133" width="7.7109375" style="83" customWidth="1"/>
    <col min="5134" max="5134" width="9.5703125" style="83" customWidth="1"/>
    <col min="5135" max="5135" width="10.7109375" style="83" customWidth="1"/>
    <col min="5136" max="5136" width="23.28515625" style="83" customWidth="1"/>
    <col min="5137" max="5137" width="36.140625" style="83" customWidth="1"/>
    <col min="5138" max="5376" width="9.140625" style="83"/>
    <col min="5377" max="5377" width="5" style="83" customWidth="1"/>
    <col min="5378" max="5378" width="11.28515625" style="83" customWidth="1"/>
    <col min="5379" max="5379" width="16.140625" style="83" customWidth="1"/>
    <col min="5380" max="5380" width="7.42578125" style="83" customWidth="1"/>
    <col min="5381" max="5381" width="11" style="83" customWidth="1"/>
    <col min="5382" max="5382" width="6.140625" style="83" customWidth="1"/>
    <col min="5383" max="5383" width="7.140625" style="83" customWidth="1"/>
    <col min="5384" max="5386" width="7.28515625" style="83" customWidth="1"/>
    <col min="5387" max="5387" width="6.42578125" style="83" customWidth="1"/>
    <col min="5388" max="5388" width="7.140625" style="83" customWidth="1"/>
    <col min="5389" max="5389" width="7.7109375" style="83" customWidth="1"/>
    <col min="5390" max="5390" width="9.5703125" style="83" customWidth="1"/>
    <col min="5391" max="5391" width="10.7109375" style="83" customWidth="1"/>
    <col min="5392" max="5392" width="23.28515625" style="83" customWidth="1"/>
    <col min="5393" max="5393" width="36.140625" style="83" customWidth="1"/>
    <col min="5394" max="5632" width="9.140625" style="83"/>
    <col min="5633" max="5633" width="5" style="83" customWidth="1"/>
    <col min="5634" max="5634" width="11.28515625" style="83" customWidth="1"/>
    <col min="5635" max="5635" width="16.140625" style="83" customWidth="1"/>
    <col min="5636" max="5636" width="7.42578125" style="83" customWidth="1"/>
    <col min="5637" max="5637" width="11" style="83" customWidth="1"/>
    <col min="5638" max="5638" width="6.140625" style="83" customWidth="1"/>
    <col min="5639" max="5639" width="7.140625" style="83" customWidth="1"/>
    <col min="5640" max="5642" width="7.28515625" style="83" customWidth="1"/>
    <col min="5643" max="5643" width="6.42578125" style="83" customWidth="1"/>
    <col min="5644" max="5644" width="7.140625" style="83" customWidth="1"/>
    <col min="5645" max="5645" width="7.7109375" style="83" customWidth="1"/>
    <col min="5646" max="5646" width="9.5703125" style="83" customWidth="1"/>
    <col min="5647" max="5647" width="10.7109375" style="83" customWidth="1"/>
    <col min="5648" max="5648" width="23.28515625" style="83" customWidth="1"/>
    <col min="5649" max="5649" width="36.140625" style="83" customWidth="1"/>
    <col min="5650" max="5888" width="9.140625" style="83"/>
    <col min="5889" max="5889" width="5" style="83" customWidth="1"/>
    <col min="5890" max="5890" width="11.28515625" style="83" customWidth="1"/>
    <col min="5891" max="5891" width="16.140625" style="83" customWidth="1"/>
    <col min="5892" max="5892" width="7.42578125" style="83" customWidth="1"/>
    <col min="5893" max="5893" width="11" style="83" customWidth="1"/>
    <col min="5894" max="5894" width="6.140625" style="83" customWidth="1"/>
    <col min="5895" max="5895" width="7.140625" style="83" customWidth="1"/>
    <col min="5896" max="5898" width="7.28515625" style="83" customWidth="1"/>
    <col min="5899" max="5899" width="6.42578125" style="83" customWidth="1"/>
    <col min="5900" max="5900" width="7.140625" style="83" customWidth="1"/>
    <col min="5901" max="5901" width="7.7109375" style="83" customWidth="1"/>
    <col min="5902" max="5902" width="9.5703125" style="83" customWidth="1"/>
    <col min="5903" max="5903" width="10.7109375" style="83" customWidth="1"/>
    <col min="5904" max="5904" width="23.28515625" style="83" customWidth="1"/>
    <col min="5905" max="5905" width="36.140625" style="83" customWidth="1"/>
    <col min="5906" max="6144" width="9.140625" style="83"/>
    <col min="6145" max="6145" width="5" style="83" customWidth="1"/>
    <col min="6146" max="6146" width="11.28515625" style="83" customWidth="1"/>
    <col min="6147" max="6147" width="16.140625" style="83" customWidth="1"/>
    <col min="6148" max="6148" width="7.42578125" style="83" customWidth="1"/>
    <col min="6149" max="6149" width="11" style="83" customWidth="1"/>
    <col min="6150" max="6150" width="6.140625" style="83" customWidth="1"/>
    <col min="6151" max="6151" width="7.140625" style="83" customWidth="1"/>
    <col min="6152" max="6154" width="7.28515625" style="83" customWidth="1"/>
    <col min="6155" max="6155" width="6.42578125" style="83" customWidth="1"/>
    <col min="6156" max="6156" width="7.140625" style="83" customWidth="1"/>
    <col min="6157" max="6157" width="7.7109375" style="83" customWidth="1"/>
    <col min="6158" max="6158" width="9.5703125" style="83" customWidth="1"/>
    <col min="6159" max="6159" width="10.7109375" style="83" customWidth="1"/>
    <col min="6160" max="6160" width="23.28515625" style="83" customWidth="1"/>
    <col min="6161" max="6161" width="36.140625" style="83" customWidth="1"/>
    <col min="6162" max="6400" width="9.140625" style="83"/>
    <col min="6401" max="6401" width="5" style="83" customWidth="1"/>
    <col min="6402" max="6402" width="11.28515625" style="83" customWidth="1"/>
    <col min="6403" max="6403" width="16.140625" style="83" customWidth="1"/>
    <col min="6404" max="6404" width="7.42578125" style="83" customWidth="1"/>
    <col min="6405" max="6405" width="11" style="83" customWidth="1"/>
    <col min="6406" max="6406" width="6.140625" style="83" customWidth="1"/>
    <col min="6407" max="6407" width="7.140625" style="83" customWidth="1"/>
    <col min="6408" max="6410" width="7.28515625" style="83" customWidth="1"/>
    <col min="6411" max="6411" width="6.42578125" style="83" customWidth="1"/>
    <col min="6412" max="6412" width="7.140625" style="83" customWidth="1"/>
    <col min="6413" max="6413" width="7.7109375" style="83" customWidth="1"/>
    <col min="6414" max="6414" width="9.5703125" style="83" customWidth="1"/>
    <col min="6415" max="6415" width="10.7109375" style="83" customWidth="1"/>
    <col min="6416" max="6416" width="23.28515625" style="83" customWidth="1"/>
    <col min="6417" max="6417" width="36.140625" style="83" customWidth="1"/>
    <col min="6418" max="6656" width="9.140625" style="83"/>
    <col min="6657" max="6657" width="5" style="83" customWidth="1"/>
    <col min="6658" max="6658" width="11.28515625" style="83" customWidth="1"/>
    <col min="6659" max="6659" width="16.140625" style="83" customWidth="1"/>
    <col min="6660" max="6660" width="7.42578125" style="83" customWidth="1"/>
    <col min="6661" max="6661" width="11" style="83" customWidth="1"/>
    <col min="6662" max="6662" width="6.140625" style="83" customWidth="1"/>
    <col min="6663" max="6663" width="7.140625" style="83" customWidth="1"/>
    <col min="6664" max="6666" width="7.28515625" style="83" customWidth="1"/>
    <col min="6667" max="6667" width="6.42578125" style="83" customWidth="1"/>
    <col min="6668" max="6668" width="7.140625" style="83" customWidth="1"/>
    <col min="6669" max="6669" width="7.7109375" style="83" customWidth="1"/>
    <col min="6670" max="6670" width="9.5703125" style="83" customWidth="1"/>
    <col min="6671" max="6671" width="10.7109375" style="83" customWidth="1"/>
    <col min="6672" max="6672" width="23.28515625" style="83" customWidth="1"/>
    <col min="6673" max="6673" width="36.140625" style="83" customWidth="1"/>
    <col min="6674" max="6912" width="9.140625" style="83"/>
    <col min="6913" max="6913" width="5" style="83" customWidth="1"/>
    <col min="6914" max="6914" width="11.28515625" style="83" customWidth="1"/>
    <col min="6915" max="6915" width="16.140625" style="83" customWidth="1"/>
    <col min="6916" max="6916" width="7.42578125" style="83" customWidth="1"/>
    <col min="6917" max="6917" width="11" style="83" customWidth="1"/>
    <col min="6918" max="6918" width="6.140625" style="83" customWidth="1"/>
    <col min="6919" max="6919" width="7.140625" style="83" customWidth="1"/>
    <col min="6920" max="6922" width="7.28515625" style="83" customWidth="1"/>
    <col min="6923" max="6923" width="6.42578125" style="83" customWidth="1"/>
    <col min="6924" max="6924" width="7.140625" style="83" customWidth="1"/>
    <col min="6925" max="6925" width="7.7109375" style="83" customWidth="1"/>
    <col min="6926" max="6926" width="9.5703125" style="83" customWidth="1"/>
    <col min="6927" max="6927" width="10.7109375" style="83" customWidth="1"/>
    <col min="6928" max="6928" width="23.28515625" style="83" customWidth="1"/>
    <col min="6929" max="6929" width="36.140625" style="83" customWidth="1"/>
    <col min="6930" max="7168" width="9.140625" style="83"/>
    <col min="7169" max="7169" width="5" style="83" customWidth="1"/>
    <col min="7170" max="7170" width="11.28515625" style="83" customWidth="1"/>
    <col min="7171" max="7171" width="16.140625" style="83" customWidth="1"/>
    <col min="7172" max="7172" width="7.42578125" style="83" customWidth="1"/>
    <col min="7173" max="7173" width="11" style="83" customWidth="1"/>
    <col min="7174" max="7174" width="6.140625" style="83" customWidth="1"/>
    <col min="7175" max="7175" width="7.140625" style="83" customWidth="1"/>
    <col min="7176" max="7178" width="7.28515625" style="83" customWidth="1"/>
    <col min="7179" max="7179" width="6.42578125" style="83" customWidth="1"/>
    <col min="7180" max="7180" width="7.140625" style="83" customWidth="1"/>
    <col min="7181" max="7181" width="7.7109375" style="83" customWidth="1"/>
    <col min="7182" max="7182" width="9.5703125" style="83" customWidth="1"/>
    <col min="7183" max="7183" width="10.7109375" style="83" customWidth="1"/>
    <col min="7184" max="7184" width="23.28515625" style="83" customWidth="1"/>
    <col min="7185" max="7185" width="36.140625" style="83" customWidth="1"/>
    <col min="7186" max="7424" width="9.140625" style="83"/>
    <col min="7425" max="7425" width="5" style="83" customWidth="1"/>
    <col min="7426" max="7426" width="11.28515625" style="83" customWidth="1"/>
    <col min="7427" max="7427" width="16.140625" style="83" customWidth="1"/>
    <col min="7428" max="7428" width="7.42578125" style="83" customWidth="1"/>
    <col min="7429" max="7429" width="11" style="83" customWidth="1"/>
    <col min="7430" max="7430" width="6.140625" style="83" customWidth="1"/>
    <col min="7431" max="7431" width="7.140625" style="83" customWidth="1"/>
    <col min="7432" max="7434" width="7.28515625" style="83" customWidth="1"/>
    <col min="7435" max="7435" width="6.42578125" style="83" customWidth="1"/>
    <col min="7436" max="7436" width="7.140625" style="83" customWidth="1"/>
    <col min="7437" max="7437" width="7.7109375" style="83" customWidth="1"/>
    <col min="7438" max="7438" width="9.5703125" style="83" customWidth="1"/>
    <col min="7439" max="7439" width="10.7109375" style="83" customWidth="1"/>
    <col min="7440" max="7440" width="23.28515625" style="83" customWidth="1"/>
    <col min="7441" max="7441" width="36.140625" style="83" customWidth="1"/>
    <col min="7442" max="7680" width="9.140625" style="83"/>
    <col min="7681" max="7681" width="5" style="83" customWidth="1"/>
    <col min="7682" max="7682" width="11.28515625" style="83" customWidth="1"/>
    <col min="7683" max="7683" width="16.140625" style="83" customWidth="1"/>
    <col min="7684" max="7684" width="7.42578125" style="83" customWidth="1"/>
    <col min="7685" max="7685" width="11" style="83" customWidth="1"/>
    <col min="7686" max="7686" width="6.140625" style="83" customWidth="1"/>
    <col min="7687" max="7687" width="7.140625" style="83" customWidth="1"/>
    <col min="7688" max="7690" width="7.28515625" style="83" customWidth="1"/>
    <col min="7691" max="7691" width="6.42578125" style="83" customWidth="1"/>
    <col min="7692" max="7692" width="7.140625" style="83" customWidth="1"/>
    <col min="7693" max="7693" width="7.7109375" style="83" customWidth="1"/>
    <col min="7694" max="7694" width="9.5703125" style="83" customWidth="1"/>
    <col min="7695" max="7695" width="10.7109375" style="83" customWidth="1"/>
    <col min="7696" max="7696" width="23.28515625" style="83" customWidth="1"/>
    <col min="7697" max="7697" width="36.140625" style="83" customWidth="1"/>
    <col min="7698" max="7936" width="9.140625" style="83"/>
    <col min="7937" max="7937" width="5" style="83" customWidth="1"/>
    <col min="7938" max="7938" width="11.28515625" style="83" customWidth="1"/>
    <col min="7939" max="7939" width="16.140625" style="83" customWidth="1"/>
    <col min="7940" max="7940" width="7.42578125" style="83" customWidth="1"/>
    <col min="7941" max="7941" width="11" style="83" customWidth="1"/>
    <col min="7942" max="7942" width="6.140625" style="83" customWidth="1"/>
    <col min="7943" max="7943" width="7.140625" style="83" customWidth="1"/>
    <col min="7944" max="7946" width="7.28515625" style="83" customWidth="1"/>
    <col min="7947" max="7947" width="6.42578125" style="83" customWidth="1"/>
    <col min="7948" max="7948" width="7.140625" style="83" customWidth="1"/>
    <col min="7949" max="7949" width="7.7109375" style="83" customWidth="1"/>
    <col min="7950" max="7950" width="9.5703125" style="83" customWidth="1"/>
    <col min="7951" max="7951" width="10.7109375" style="83" customWidth="1"/>
    <col min="7952" max="7952" width="23.28515625" style="83" customWidth="1"/>
    <col min="7953" max="7953" width="36.140625" style="83" customWidth="1"/>
    <col min="7954" max="8192" width="9.140625" style="83"/>
    <col min="8193" max="8193" width="5" style="83" customWidth="1"/>
    <col min="8194" max="8194" width="11.28515625" style="83" customWidth="1"/>
    <col min="8195" max="8195" width="16.140625" style="83" customWidth="1"/>
    <col min="8196" max="8196" width="7.42578125" style="83" customWidth="1"/>
    <col min="8197" max="8197" width="11" style="83" customWidth="1"/>
    <col min="8198" max="8198" width="6.140625" style="83" customWidth="1"/>
    <col min="8199" max="8199" width="7.140625" style="83" customWidth="1"/>
    <col min="8200" max="8202" width="7.28515625" style="83" customWidth="1"/>
    <col min="8203" max="8203" width="6.42578125" style="83" customWidth="1"/>
    <col min="8204" max="8204" width="7.140625" style="83" customWidth="1"/>
    <col min="8205" max="8205" width="7.7109375" style="83" customWidth="1"/>
    <col min="8206" max="8206" width="9.5703125" style="83" customWidth="1"/>
    <col min="8207" max="8207" width="10.7109375" style="83" customWidth="1"/>
    <col min="8208" max="8208" width="23.28515625" style="83" customWidth="1"/>
    <col min="8209" max="8209" width="36.140625" style="83" customWidth="1"/>
    <col min="8210" max="8448" width="9.140625" style="83"/>
    <col min="8449" max="8449" width="5" style="83" customWidth="1"/>
    <col min="8450" max="8450" width="11.28515625" style="83" customWidth="1"/>
    <col min="8451" max="8451" width="16.140625" style="83" customWidth="1"/>
    <col min="8452" max="8452" width="7.42578125" style="83" customWidth="1"/>
    <col min="8453" max="8453" width="11" style="83" customWidth="1"/>
    <col min="8454" max="8454" width="6.140625" style="83" customWidth="1"/>
    <col min="8455" max="8455" width="7.140625" style="83" customWidth="1"/>
    <col min="8456" max="8458" width="7.28515625" style="83" customWidth="1"/>
    <col min="8459" max="8459" width="6.42578125" style="83" customWidth="1"/>
    <col min="8460" max="8460" width="7.140625" style="83" customWidth="1"/>
    <col min="8461" max="8461" width="7.7109375" style="83" customWidth="1"/>
    <col min="8462" max="8462" width="9.5703125" style="83" customWidth="1"/>
    <col min="8463" max="8463" width="10.7109375" style="83" customWidth="1"/>
    <col min="8464" max="8464" width="23.28515625" style="83" customWidth="1"/>
    <col min="8465" max="8465" width="36.140625" style="83" customWidth="1"/>
    <col min="8466" max="8704" width="9.140625" style="83"/>
    <col min="8705" max="8705" width="5" style="83" customWidth="1"/>
    <col min="8706" max="8706" width="11.28515625" style="83" customWidth="1"/>
    <col min="8707" max="8707" width="16.140625" style="83" customWidth="1"/>
    <col min="8708" max="8708" width="7.42578125" style="83" customWidth="1"/>
    <col min="8709" max="8709" width="11" style="83" customWidth="1"/>
    <col min="8710" max="8710" width="6.140625" style="83" customWidth="1"/>
    <col min="8711" max="8711" width="7.140625" style="83" customWidth="1"/>
    <col min="8712" max="8714" width="7.28515625" style="83" customWidth="1"/>
    <col min="8715" max="8715" width="6.42578125" style="83" customWidth="1"/>
    <col min="8716" max="8716" width="7.140625" style="83" customWidth="1"/>
    <col min="8717" max="8717" width="7.7109375" style="83" customWidth="1"/>
    <col min="8718" max="8718" width="9.5703125" style="83" customWidth="1"/>
    <col min="8719" max="8719" width="10.7109375" style="83" customWidth="1"/>
    <col min="8720" max="8720" width="23.28515625" style="83" customWidth="1"/>
    <col min="8721" max="8721" width="36.140625" style="83" customWidth="1"/>
    <col min="8722" max="8960" width="9.140625" style="83"/>
    <col min="8961" max="8961" width="5" style="83" customWidth="1"/>
    <col min="8962" max="8962" width="11.28515625" style="83" customWidth="1"/>
    <col min="8963" max="8963" width="16.140625" style="83" customWidth="1"/>
    <col min="8964" max="8964" width="7.42578125" style="83" customWidth="1"/>
    <col min="8965" max="8965" width="11" style="83" customWidth="1"/>
    <col min="8966" max="8966" width="6.140625" style="83" customWidth="1"/>
    <col min="8967" max="8967" width="7.140625" style="83" customWidth="1"/>
    <col min="8968" max="8970" width="7.28515625" style="83" customWidth="1"/>
    <col min="8971" max="8971" width="6.42578125" style="83" customWidth="1"/>
    <col min="8972" max="8972" width="7.140625" style="83" customWidth="1"/>
    <col min="8973" max="8973" width="7.7109375" style="83" customWidth="1"/>
    <col min="8974" max="8974" width="9.5703125" style="83" customWidth="1"/>
    <col min="8975" max="8975" width="10.7109375" style="83" customWidth="1"/>
    <col min="8976" max="8976" width="23.28515625" style="83" customWidth="1"/>
    <col min="8977" max="8977" width="36.140625" style="83" customWidth="1"/>
    <col min="8978" max="9216" width="9.140625" style="83"/>
    <col min="9217" max="9217" width="5" style="83" customWidth="1"/>
    <col min="9218" max="9218" width="11.28515625" style="83" customWidth="1"/>
    <col min="9219" max="9219" width="16.140625" style="83" customWidth="1"/>
    <col min="9220" max="9220" width="7.42578125" style="83" customWidth="1"/>
    <col min="9221" max="9221" width="11" style="83" customWidth="1"/>
    <col min="9222" max="9222" width="6.140625" style="83" customWidth="1"/>
    <col min="9223" max="9223" width="7.140625" style="83" customWidth="1"/>
    <col min="9224" max="9226" width="7.28515625" style="83" customWidth="1"/>
    <col min="9227" max="9227" width="6.42578125" style="83" customWidth="1"/>
    <col min="9228" max="9228" width="7.140625" style="83" customWidth="1"/>
    <col min="9229" max="9229" width="7.7109375" style="83" customWidth="1"/>
    <col min="9230" max="9230" width="9.5703125" style="83" customWidth="1"/>
    <col min="9231" max="9231" width="10.7109375" style="83" customWidth="1"/>
    <col min="9232" max="9232" width="23.28515625" style="83" customWidth="1"/>
    <col min="9233" max="9233" width="36.140625" style="83" customWidth="1"/>
    <col min="9234" max="9472" width="9.140625" style="83"/>
    <col min="9473" max="9473" width="5" style="83" customWidth="1"/>
    <col min="9474" max="9474" width="11.28515625" style="83" customWidth="1"/>
    <col min="9475" max="9475" width="16.140625" style="83" customWidth="1"/>
    <col min="9476" max="9476" width="7.42578125" style="83" customWidth="1"/>
    <col min="9477" max="9477" width="11" style="83" customWidth="1"/>
    <col min="9478" max="9478" width="6.140625" style="83" customWidth="1"/>
    <col min="9479" max="9479" width="7.140625" style="83" customWidth="1"/>
    <col min="9480" max="9482" width="7.28515625" style="83" customWidth="1"/>
    <col min="9483" max="9483" width="6.42578125" style="83" customWidth="1"/>
    <col min="9484" max="9484" width="7.140625" style="83" customWidth="1"/>
    <col min="9485" max="9485" width="7.7109375" style="83" customWidth="1"/>
    <col min="9486" max="9486" width="9.5703125" style="83" customWidth="1"/>
    <col min="9487" max="9487" width="10.7109375" style="83" customWidth="1"/>
    <col min="9488" max="9488" width="23.28515625" style="83" customWidth="1"/>
    <col min="9489" max="9489" width="36.140625" style="83" customWidth="1"/>
    <col min="9490" max="9728" width="9.140625" style="83"/>
    <col min="9729" max="9729" width="5" style="83" customWidth="1"/>
    <col min="9730" max="9730" width="11.28515625" style="83" customWidth="1"/>
    <col min="9731" max="9731" width="16.140625" style="83" customWidth="1"/>
    <col min="9732" max="9732" width="7.42578125" style="83" customWidth="1"/>
    <col min="9733" max="9733" width="11" style="83" customWidth="1"/>
    <col min="9734" max="9734" width="6.140625" style="83" customWidth="1"/>
    <col min="9735" max="9735" width="7.140625" style="83" customWidth="1"/>
    <col min="9736" max="9738" width="7.28515625" style="83" customWidth="1"/>
    <col min="9739" max="9739" width="6.42578125" style="83" customWidth="1"/>
    <col min="9740" max="9740" width="7.140625" style="83" customWidth="1"/>
    <col min="9741" max="9741" width="7.7109375" style="83" customWidth="1"/>
    <col min="9742" max="9742" width="9.5703125" style="83" customWidth="1"/>
    <col min="9743" max="9743" width="10.7109375" style="83" customWidth="1"/>
    <col min="9744" max="9744" width="23.28515625" style="83" customWidth="1"/>
    <col min="9745" max="9745" width="36.140625" style="83" customWidth="1"/>
    <col min="9746" max="9984" width="9.140625" style="83"/>
    <col min="9985" max="9985" width="5" style="83" customWidth="1"/>
    <col min="9986" max="9986" width="11.28515625" style="83" customWidth="1"/>
    <col min="9987" max="9987" width="16.140625" style="83" customWidth="1"/>
    <col min="9988" max="9988" width="7.42578125" style="83" customWidth="1"/>
    <col min="9989" max="9989" width="11" style="83" customWidth="1"/>
    <col min="9990" max="9990" width="6.140625" style="83" customWidth="1"/>
    <col min="9991" max="9991" width="7.140625" style="83" customWidth="1"/>
    <col min="9992" max="9994" width="7.28515625" style="83" customWidth="1"/>
    <col min="9995" max="9995" width="6.42578125" style="83" customWidth="1"/>
    <col min="9996" max="9996" width="7.140625" style="83" customWidth="1"/>
    <col min="9997" max="9997" width="7.7109375" style="83" customWidth="1"/>
    <col min="9998" max="9998" width="9.5703125" style="83" customWidth="1"/>
    <col min="9999" max="9999" width="10.7109375" style="83" customWidth="1"/>
    <col min="10000" max="10000" width="23.28515625" style="83" customWidth="1"/>
    <col min="10001" max="10001" width="36.140625" style="83" customWidth="1"/>
    <col min="10002" max="10240" width="9.140625" style="83"/>
    <col min="10241" max="10241" width="5" style="83" customWidth="1"/>
    <col min="10242" max="10242" width="11.28515625" style="83" customWidth="1"/>
    <col min="10243" max="10243" width="16.140625" style="83" customWidth="1"/>
    <col min="10244" max="10244" width="7.42578125" style="83" customWidth="1"/>
    <col min="10245" max="10245" width="11" style="83" customWidth="1"/>
    <col min="10246" max="10246" width="6.140625" style="83" customWidth="1"/>
    <col min="10247" max="10247" width="7.140625" style="83" customWidth="1"/>
    <col min="10248" max="10250" width="7.28515625" style="83" customWidth="1"/>
    <col min="10251" max="10251" width="6.42578125" style="83" customWidth="1"/>
    <col min="10252" max="10252" width="7.140625" style="83" customWidth="1"/>
    <col min="10253" max="10253" width="7.7109375" style="83" customWidth="1"/>
    <col min="10254" max="10254" width="9.5703125" style="83" customWidth="1"/>
    <col min="10255" max="10255" width="10.7109375" style="83" customWidth="1"/>
    <col min="10256" max="10256" width="23.28515625" style="83" customWidth="1"/>
    <col min="10257" max="10257" width="36.140625" style="83" customWidth="1"/>
    <col min="10258" max="10496" width="9.140625" style="83"/>
    <col min="10497" max="10497" width="5" style="83" customWidth="1"/>
    <col min="10498" max="10498" width="11.28515625" style="83" customWidth="1"/>
    <col min="10499" max="10499" width="16.140625" style="83" customWidth="1"/>
    <col min="10500" max="10500" width="7.42578125" style="83" customWidth="1"/>
    <col min="10501" max="10501" width="11" style="83" customWidth="1"/>
    <col min="10502" max="10502" width="6.140625" style="83" customWidth="1"/>
    <col min="10503" max="10503" width="7.140625" style="83" customWidth="1"/>
    <col min="10504" max="10506" width="7.28515625" style="83" customWidth="1"/>
    <col min="10507" max="10507" width="6.42578125" style="83" customWidth="1"/>
    <col min="10508" max="10508" width="7.140625" style="83" customWidth="1"/>
    <col min="10509" max="10509" width="7.7109375" style="83" customWidth="1"/>
    <col min="10510" max="10510" width="9.5703125" style="83" customWidth="1"/>
    <col min="10511" max="10511" width="10.7109375" style="83" customWidth="1"/>
    <col min="10512" max="10512" width="23.28515625" style="83" customWidth="1"/>
    <col min="10513" max="10513" width="36.140625" style="83" customWidth="1"/>
    <col min="10514" max="10752" width="9.140625" style="83"/>
    <col min="10753" max="10753" width="5" style="83" customWidth="1"/>
    <col min="10754" max="10754" width="11.28515625" style="83" customWidth="1"/>
    <col min="10755" max="10755" width="16.140625" style="83" customWidth="1"/>
    <col min="10756" max="10756" width="7.42578125" style="83" customWidth="1"/>
    <col min="10757" max="10757" width="11" style="83" customWidth="1"/>
    <col min="10758" max="10758" width="6.140625" style="83" customWidth="1"/>
    <col min="10759" max="10759" width="7.140625" style="83" customWidth="1"/>
    <col min="10760" max="10762" width="7.28515625" style="83" customWidth="1"/>
    <col min="10763" max="10763" width="6.42578125" style="83" customWidth="1"/>
    <col min="10764" max="10764" width="7.140625" style="83" customWidth="1"/>
    <col min="10765" max="10765" width="7.7109375" style="83" customWidth="1"/>
    <col min="10766" max="10766" width="9.5703125" style="83" customWidth="1"/>
    <col min="10767" max="10767" width="10.7109375" style="83" customWidth="1"/>
    <col min="10768" max="10768" width="23.28515625" style="83" customWidth="1"/>
    <col min="10769" max="10769" width="36.140625" style="83" customWidth="1"/>
    <col min="10770" max="11008" width="9.140625" style="83"/>
    <col min="11009" max="11009" width="5" style="83" customWidth="1"/>
    <col min="11010" max="11010" width="11.28515625" style="83" customWidth="1"/>
    <col min="11011" max="11011" width="16.140625" style="83" customWidth="1"/>
    <col min="11012" max="11012" width="7.42578125" style="83" customWidth="1"/>
    <col min="11013" max="11013" width="11" style="83" customWidth="1"/>
    <col min="11014" max="11014" width="6.140625" style="83" customWidth="1"/>
    <col min="11015" max="11015" width="7.140625" style="83" customWidth="1"/>
    <col min="11016" max="11018" width="7.28515625" style="83" customWidth="1"/>
    <col min="11019" max="11019" width="6.42578125" style="83" customWidth="1"/>
    <col min="11020" max="11020" width="7.140625" style="83" customWidth="1"/>
    <col min="11021" max="11021" width="7.7109375" style="83" customWidth="1"/>
    <col min="11022" max="11022" width="9.5703125" style="83" customWidth="1"/>
    <col min="11023" max="11023" width="10.7109375" style="83" customWidth="1"/>
    <col min="11024" max="11024" width="23.28515625" style="83" customWidth="1"/>
    <col min="11025" max="11025" width="36.140625" style="83" customWidth="1"/>
    <col min="11026" max="11264" width="9.140625" style="83"/>
    <col min="11265" max="11265" width="5" style="83" customWidth="1"/>
    <col min="11266" max="11266" width="11.28515625" style="83" customWidth="1"/>
    <col min="11267" max="11267" width="16.140625" style="83" customWidth="1"/>
    <col min="11268" max="11268" width="7.42578125" style="83" customWidth="1"/>
    <col min="11269" max="11269" width="11" style="83" customWidth="1"/>
    <col min="11270" max="11270" width="6.140625" style="83" customWidth="1"/>
    <col min="11271" max="11271" width="7.140625" style="83" customWidth="1"/>
    <col min="11272" max="11274" width="7.28515625" style="83" customWidth="1"/>
    <col min="11275" max="11275" width="6.42578125" style="83" customWidth="1"/>
    <col min="11276" max="11276" width="7.140625" style="83" customWidth="1"/>
    <col min="11277" max="11277" width="7.7109375" style="83" customWidth="1"/>
    <col min="11278" max="11278" width="9.5703125" style="83" customWidth="1"/>
    <col min="11279" max="11279" width="10.7109375" style="83" customWidth="1"/>
    <col min="11280" max="11280" width="23.28515625" style="83" customWidth="1"/>
    <col min="11281" max="11281" width="36.140625" style="83" customWidth="1"/>
    <col min="11282" max="11520" width="9.140625" style="83"/>
    <col min="11521" max="11521" width="5" style="83" customWidth="1"/>
    <col min="11522" max="11522" width="11.28515625" style="83" customWidth="1"/>
    <col min="11523" max="11523" width="16.140625" style="83" customWidth="1"/>
    <col min="11524" max="11524" width="7.42578125" style="83" customWidth="1"/>
    <col min="11525" max="11525" width="11" style="83" customWidth="1"/>
    <col min="11526" max="11526" width="6.140625" style="83" customWidth="1"/>
    <col min="11527" max="11527" width="7.140625" style="83" customWidth="1"/>
    <col min="11528" max="11530" width="7.28515625" style="83" customWidth="1"/>
    <col min="11531" max="11531" width="6.42578125" style="83" customWidth="1"/>
    <col min="11532" max="11532" width="7.140625" style="83" customWidth="1"/>
    <col min="11533" max="11533" width="7.7109375" style="83" customWidth="1"/>
    <col min="11534" max="11534" width="9.5703125" style="83" customWidth="1"/>
    <col min="11535" max="11535" width="10.7109375" style="83" customWidth="1"/>
    <col min="11536" max="11536" width="23.28515625" style="83" customWidth="1"/>
    <col min="11537" max="11537" width="36.140625" style="83" customWidth="1"/>
    <col min="11538" max="11776" width="9.140625" style="83"/>
    <col min="11777" max="11777" width="5" style="83" customWidth="1"/>
    <col min="11778" max="11778" width="11.28515625" style="83" customWidth="1"/>
    <col min="11779" max="11779" width="16.140625" style="83" customWidth="1"/>
    <col min="11780" max="11780" width="7.42578125" style="83" customWidth="1"/>
    <col min="11781" max="11781" width="11" style="83" customWidth="1"/>
    <col min="11782" max="11782" width="6.140625" style="83" customWidth="1"/>
    <col min="11783" max="11783" width="7.140625" style="83" customWidth="1"/>
    <col min="11784" max="11786" width="7.28515625" style="83" customWidth="1"/>
    <col min="11787" max="11787" width="6.42578125" style="83" customWidth="1"/>
    <col min="11788" max="11788" width="7.140625" style="83" customWidth="1"/>
    <col min="11789" max="11789" width="7.7109375" style="83" customWidth="1"/>
    <col min="11790" max="11790" width="9.5703125" style="83" customWidth="1"/>
    <col min="11791" max="11791" width="10.7109375" style="83" customWidth="1"/>
    <col min="11792" max="11792" width="23.28515625" style="83" customWidth="1"/>
    <col min="11793" max="11793" width="36.140625" style="83" customWidth="1"/>
    <col min="11794" max="12032" width="9.140625" style="83"/>
    <col min="12033" max="12033" width="5" style="83" customWidth="1"/>
    <col min="12034" max="12034" width="11.28515625" style="83" customWidth="1"/>
    <col min="12035" max="12035" width="16.140625" style="83" customWidth="1"/>
    <col min="12036" max="12036" width="7.42578125" style="83" customWidth="1"/>
    <col min="12037" max="12037" width="11" style="83" customWidth="1"/>
    <col min="12038" max="12038" width="6.140625" style="83" customWidth="1"/>
    <col min="12039" max="12039" width="7.140625" style="83" customWidth="1"/>
    <col min="12040" max="12042" width="7.28515625" style="83" customWidth="1"/>
    <col min="12043" max="12043" width="6.42578125" style="83" customWidth="1"/>
    <col min="12044" max="12044" width="7.140625" style="83" customWidth="1"/>
    <col min="12045" max="12045" width="7.7109375" style="83" customWidth="1"/>
    <col min="12046" max="12046" width="9.5703125" style="83" customWidth="1"/>
    <col min="12047" max="12047" width="10.7109375" style="83" customWidth="1"/>
    <col min="12048" max="12048" width="23.28515625" style="83" customWidth="1"/>
    <col min="12049" max="12049" width="36.140625" style="83" customWidth="1"/>
    <col min="12050" max="12288" width="9.140625" style="83"/>
    <col min="12289" max="12289" width="5" style="83" customWidth="1"/>
    <col min="12290" max="12290" width="11.28515625" style="83" customWidth="1"/>
    <col min="12291" max="12291" width="16.140625" style="83" customWidth="1"/>
    <col min="12292" max="12292" width="7.42578125" style="83" customWidth="1"/>
    <col min="12293" max="12293" width="11" style="83" customWidth="1"/>
    <col min="12294" max="12294" width="6.140625" style="83" customWidth="1"/>
    <col min="12295" max="12295" width="7.140625" style="83" customWidth="1"/>
    <col min="12296" max="12298" width="7.28515625" style="83" customWidth="1"/>
    <col min="12299" max="12299" width="6.42578125" style="83" customWidth="1"/>
    <col min="12300" max="12300" width="7.140625" style="83" customWidth="1"/>
    <col min="12301" max="12301" width="7.7109375" style="83" customWidth="1"/>
    <col min="12302" max="12302" width="9.5703125" style="83" customWidth="1"/>
    <col min="12303" max="12303" width="10.7109375" style="83" customWidth="1"/>
    <col min="12304" max="12304" width="23.28515625" style="83" customWidth="1"/>
    <col min="12305" max="12305" width="36.140625" style="83" customWidth="1"/>
    <col min="12306" max="12544" width="9.140625" style="83"/>
    <col min="12545" max="12545" width="5" style="83" customWidth="1"/>
    <col min="12546" max="12546" width="11.28515625" style="83" customWidth="1"/>
    <col min="12547" max="12547" width="16.140625" style="83" customWidth="1"/>
    <col min="12548" max="12548" width="7.42578125" style="83" customWidth="1"/>
    <col min="12549" max="12549" width="11" style="83" customWidth="1"/>
    <col min="12550" max="12550" width="6.140625" style="83" customWidth="1"/>
    <col min="12551" max="12551" width="7.140625" style="83" customWidth="1"/>
    <col min="12552" max="12554" width="7.28515625" style="83" customWidth="1"/>
    <col min="12555" max="12555" width="6.42578125" style="83" customWidth="1"/>
    <col min="12556" max="12556" width="7.140625" style="83" customWidth="1"/>
    <col min="12557" max="12557" width="7.7109375" style="83" customWidth="1"/>
    <col min="12558" max="12558" width="9.5703125" style="83" customWidth="1"/>
    <col min="12559" max="12559" width="10.7109375" style="83" customWidth="1"/>
    <col min="12560" max="12560" width="23.28515625" style="83" customWidth="1"/>
    <col min="12561" max="12561" width="36.140625" style="83" customWidth="1"/>
    <col min="12562" max="12800" width="9.140625" style="83"/>
    <col min="12801" max="12801" width="5" style="83" customWidth="1"/>
    <col min="12802" max="12802" width="11.28515625" style="83" customWidth="1"/>
    <col min="12803" max="12803" width="16.140625" style="83" customWidth="1"/>
    <col min="12804" max="12804" width="7.42578125" style="83" customWidth="1"/>
    <col min="12805" max="12805" width="11" style="83" customWidth="1"/>
    <col min="12806" max="12806" width="6.140625" style="83" customWidth="1"/>
    <col min="12807" max="12807" width="7.140625" style="83" customWidth="1"/>
    <col min="12808" max="12810" width="7.28515625" style="83" customWidth="1"/>
    <col min="12811" max="12811" width="6.42578125" style="83" customWidth="1"/>
    <col min="12812" max="12812" width="7.140625" style="83" customWidth="1"/>
    <col min="12813" max="12813" width="7.7109375" style="83" customWidth="1"/>
    <col min="12814" max="12814" width="9.5703125" style="83" customWidth="1"/>
    <col min="12815" max="12815" width="10.7109375" style="83" customWidth="1"/>
    <col min="12816" max="12816" width="23.28515625" style="83" customWidth="1"/>
    <col min="12817" max="12817" width="36.140625" style="83" customWidth="1"/>
    <col min="12818" max="13056" width="9.140625" style="83"/>
    <col min="13057" max="13057" width="5" style="83" customWidth="1"/>
    <col min="13058" max="13058" width="11.28515625" style="83" customWidth="1"/>
    <col min="13059" max="13059" width="16.140625" style="83" customWidth="1"/>
    <col min="13060" max="13060" width="7.42578125" style="83" customWidth="1"/>
    <col min="13061" max="13061" width="11" style="83" customWidth="1"/>
    <col min="13062" max="13062" width="6.140625" style="83" customWidth="1"/>
    <col min="13063" max="13063" width="7.140625" style="83" customWidth="1"/>
    <col min="13064" max="13066" width="7.28515625" style="83" customWidth="1"/>
    <col min="13067" max="13067" width="6.42578125" style="83" customWidth="1"/>
    <col min="13068" max="13068" width="7.140625" style="83" customWidth="1"/>
    <col min="13069" max="13069" width="7.7109375" style="83" customWidth="1"/>
    <col min="13070" max="13070" width="9.5703125" style="83" customWidth="1"/>
    <col min="13071" max="13071" width="10.7109375" style="83" customWidth="1"/>
    <col min="13072" max="13072" width="23.28515625" style="83" customWidth="1"/>
    <col min="13073" max="13073" width="36.140625" style="83" customWidth="1"/>
    <col min="13074" max="13312" width="9.140625" style="83"/>
    <col min="13313" max="13313" width="5" style="83" customWidth="1"/>
    <col min="13314" max="13314" width="11.28515625" style="83" customWidth="1"/>
    <col min="13315" max="13315" width="16.140625" style="83" customWidth="1"/>
    <col min="13316" max="13316" width="7.42578125" style="83" customWidth="1"/>
    <col min="13317" max="13317" width="11" style="83" customWidth="1"/>
    <col min="13318" max="13318" width="6.140625" style="83" customWidth="1"/>
    <col min="13319" max="13319" width="7.140625" style="83" customWidth="1"/>
    <col min="13320" max="13322" width="7.28515625" style="83" customWidth="1"/>
    <col min="13323" max="13323" width="6.42578125" style="83" customWidth="1"/>
    <col min="13324" max="13324" width="7.140625" style="83" customWidth="1"/>
    <col min="13325" max="13325" width="7.7109375" style="83" customWidth="1"/>
    <col min="13326" max="13326" width="9.5703125" style="83" customWidth="1"/>
    <col min="13327" max="13327" width="10.7109375" style="83" customWidth="1"/>
    <col min="13328" max="13328" width="23.28515625" style="83" customWidth="1"/>
    <col min="13329" max="13329" width="36.140625" style="83" customWidth="1"/>
    <col min="13330" max="13568" width="9.140625" style="83"/>
    <col min="13569" max="13569" width="5" style="83" customWidth="1"/>
    <col min="13570" max="13570" width="11.28515625" style="83" customWidth="1"/>
    <col min="13571" max="13571" width="16.140625" style="83" customWidth="1"/>
    <col min="13572" max="13572" width="7.42578125" style="83" customWidth="1"/>
    <col min="13573" max="13573" width="11" style="83" customWidth="1"/>
    <col min="13574" max="13574" width="6.140625" style="83" customWidth="1"/>
    <col min="13575" max="13575" width="7.140625" style="83" customWidth="1"/>
    <col min="13576" max="13578" width="7.28515625" style="83" customWidth="1"/>
    <col min="13579" max="13579" width="6.42578125" style="83" customWidth="1"/>
    <col min="13580" max="13580" width="7.140625" style="83" customWidth="1"/>
    <col min="13581" max="13581" width="7.7109375" style="83" customWidth="1"/>
    <col min="13582" max="13582" width="9.5703125" style="83" customWidth="1"/>
    <col min="13583" max="13583" width="10.7109375" style="83" customWidth="1"/>
    <col min="13584" max="13584" width="23.28515625" style="83" customWidth="1"/>
    <col min="13585" max="13585" width="36.140625" style="83" customWidth="1"/>
    <col min="13586" max="13824" width="9.140625" style="83"/>
    <col min="13825" max="13825" width="5" style="83" customWidth="1"/>
    <col min="13826" max="13826" width="11.28515625" style="83" customWidth="1"/>
    <col min="13827" max="13827" width="16.140625" style="83" customWidth="1"/>
    <col min="13828" max="13828" width="7.42578125" style="83" customWidth="1"/>
    <col min="13829" max="13829" width="11" style="83" customWidth="1"/>
    <col min="13830" max="13830" width="6.140625" style="83" customWidth="1"/>
    <col min="13831" max="13831" width="7.140625" style="83" customWidth="1"/>
    <col min="13832" max="13834" width="7.28515625" style="83" customWidth="1"/>
    <col min="13835" max="13835" width="6.42578125" style="83" customWidth="1"/>
    <col min="13836" max="13836" width="7.140625" style="83" customWidth="1"/>
    <col min="13837" max="13837" width="7.7109375" style="83" customWidth="1"/>
    <col min="13838" max="13838" width="9.5703125" style="83" customWidth="1"/>
    <col min="13839" max="13839" width="10.7109375" style="83" customWidth="1"/>
    <col min="13840" max="13840" width="23.28515625" style="83" customWidth="1"/>
    <col min="13841" max="13841" width="36.140625" style="83" customWidth="1"/>
    <col min="13842" max="14080" width="9.140625" style="83"/>
    <col min="14081" max="14081" width="5" style="83" customWidth="1"/>
    <col min="14082" max="14082" width="11.28515625" style="83" customWidth="1"/>
    <col min="14083" max="14083" width="16.140625" style="83" customWidth="1"/>
    <col min="14084" max="14084" width="7.42578125" style="83" customWidth="1"/>
    <col min="14085" max="14085" width="11" style="83" customWidth="1"/>
    <col min="14086" max="14086" width="6.140625" style="83" customWidth="1"/>
    <col min="14087" max="14087" width="7.140625" style="83" customWidth="1"/>
    <col min="14088" max="14090" width="7.28515625" style="83" customWidth="1"/>
    <col min="14091" max="14091" width="6.42578125" style="83" customWidth="1"/>
    <col min="14092" max="14092" width="7.140625" style="83" customWidth="1"/>
    <col min="14093" max="14093" width="7.7109375" style="83" customWidth="1"/>
    <col min="14094" max="14094" width="9.5703125" style="83" customWidth="1"/>
    <col min="14095" max="14095" width="10.7109375" style="83" customWidth="1"/>
    <col min="14096" max="14096" width="23.28515625" style="83" customWidth="1"/>
    <col min="14097" max="14097" width="36.140625" style="83" customWidth="1"/>
    <col min="14098" max="14336" width="9.140625" style="83"/>
    <col min="14337" max="14337" width="5" style="83" customWidth="1"/>
    <col min="14338" max="14338" width="11.28515625" style="83" customWidth="1"/>
    <col min="14339" max="14339" width="16.140625" style="83" customWidth="1"/>
    <col min="14340" max="14340" width="7.42578125" style="83" customWidth="1"/>
    <col min="14341" max="14341" width="11" style="83" customWidth="1"/>
    <col min="14342" max="14342" width="6.140625" style="83" customWidth="1"/>
    <col min="14343" max="14343" width="7.140625" style="83" customWidth="1"/>
    <col min="14344" max="14346" width="7.28515625" style="83" customWidth="1"/>
    <col min="14347" max="14347" width="6.42578125" style="83" customWidth="1"/>
    <col min="14348" max="14348" width="7.140625" style="83" customWidth="1"/>
    <col min="14349" max="14349" width="7.7109375" style="83" customWidth="1"/>
    <col min="14350" max="14350" width="9.5703125" style="83" customWidth="1"/>
    <col min="14351" max="14351" width="10.7109375" style="83" customWidth="1"/>
    <col min="14352" max="14352" width="23.28515625" style="83" customWidth="1"/>
    <col min="14353" max="14353" width="36.140625" style="83" customWidth="1"/>
    <col min="14354" max="14592" width="9.140625" style="83"/>
    <col min="14593" max="14593" width="5" style="83" customWidth="1"/>
    <col min="14594" max="14594" width="11.28515625" style="83" customWidth="1"/>
    <col min="14595" max="14595" width="16.140625" style="83" customWidth="1"/>
    <col min="14596" max="14596" width="7.42578125" style="83" customWidth="1"/>
    <col min="14597" max="14597" width="11" style="83" customWidth="1"/>
    <col min="14598" max="14598" width="6.140625" style="83" customWidth="1"/>
    <col min="14599" max="14599" width="7.140625" style="83" customWidth="1"/>
    <col min="14600" max="14602" width="7.28515625" style="83" customWidth="1"/>
    <col min="14603" max="14603" width="6.42578125" style="83" customWidth="1"/>
    <col min="14604" max="14604" width="7.140625" style="83" customWidth="1"/>
    <col min="14605" max="14605" width="7.7109375" style="83" customWidth="1"/>
    <col min="14606" max="14606" width="9.5703125" style="83" customWidth="1"/>
    <col min="14607" max="14607" width="10.7109375" style="83" customWidth="1"/>
    <col min="14608" max="14608" width="23.28515625" style="83" customWidth="1"/>
    <col min="14609" max="14609" width="36.140625" style="83" customWidth="1"/>
    <col min="14610" max="14848" width="9.140625" style="83"/>
    <col min="14849" max="14849" width="5" style="83" customWidth="1"/>
    <col min="14850" max="14850" width="11.28515625" style="83" customWidth="1"/>
    <col min="14851" max="14851" width="16.140625" style="83" customWidth="1"/>
    <col min="14852" max="14852" width="7.42578125" style="83" customWidth="1"/>
    <col min="14853" max="14853" width="11" style="83" customWidth="1"/>
    <col min="14854" max="14854" width="6.140625" style="83" customWidth="1"/>
    <col min="14855" max="14855" width="7.140625" style="83" customWidth="1"/>
    <col min="14856" max="14858" width="7.28515625" style="83" customWidth="1"/>
    <col min="14859" max="14859" width="6.42578125" style="83" customWidth="1"/>
    <col min="14860" max="14860" width="7.140625" style="83" customWidth="1"/>
    <col min="14861" max="14861" width="7.7109375" style="83" customWidth="1"/>
    <col min="14862" max="14862" width="9.5703125" style="83" customWidth="1"/>
    <col min="14863" max="14863" width="10.7109375" style="83" customWidth="1"/>
    <col min="14864" max="14864" width="23.28515625" style="83" customWidth="1"/>
    <col min="14865" max="14865" width="36.140625" style="83" customWidth="1"/>
    <col min="14866" max="15104" width="9.140625" style="83"/>
    <col min="15105" max="15105" width="5" style="83" customWidth="1"/>
    <col min="15106" max="15106" width="11.28515625" style="83" customWidth="1"/>
    <col min="15107" max="15107" width="16.140625" style="83" customWidth="1"/>
    <col min="15108" max="15108" width="7.42578125" style="83" customWidth="1"/>
    <col min="15109" max="15109" width="11" style="83" customWidth="1"/>
    <col min="15110" max="15110" width="6.140625" style="83" customWidth="1"/>
    <col min="15111" max="15111" width="7.140625" style="83" customWidth="1"/>
    <col min="15112" max="15114" width="7.28515625" style="83" customWidth="1"/>
    <col min="15115" max="15115" width="6.42578125" style="83" customWidth="1"/>
    <col min="15116" max="15116" width="7.140625" style="83" customWidth="1"/>
    <col min="15117" max="15117" width="7.7109375" style="83" customWidth="1"/>
    <col min="15118" max="15118" width="9.5703125" style="83" customWidth="1"/>
    <col min="15119" max="15119" width="10.7109375" style="83" customWidth="1"/>
    <col min="15120" max="15120" width="23.28515625" style="83" customWidth="1"/>
    <col min="15121" max="15121" width="36.140625" style="83" customWidth="1"/>
    <col min="15122" max="15360" width="9.140625" style="83"/>
    <col min="15361" max="15361" width="5" style="83" customWidth="1"/>
    <col min="15362" max="15362" width="11.28515625" style="83" customWidth="1"/>
    <col min="15363" max="15363" width="16.140625" style="83" customWidth="1"/>
    <col min="15364" max="15364" width="7.42578125" style="83" customWidth="1"/>
    <col min="15365" max="15365" width="11" style="83" customWidth="1"/>
    <col min="15366" max="15366" width="6.140625" style="83" customWidth="1"/>
    <col min="15367" max="15367" width="7.140625" style="83" customWidth="1"/>
    <col min="15368" max="15370" width="7.28515625" style="83" customWidth="1"/>
    <col min="15371" max="15371" width="6.42578125" style="83" customWidth="1"/>
    <col min="15372" max="15372" width="7.140625" style="83" customWidth="1"/>
    <col min="15373" max="15373" width="7.7109375" style="83" customWidth="1"/>
    <col min="15374" max="15374" width="9.5703125" style="83" customWidth="1"/>
    <col min="15375" max="15375" width="10.7109375" style="83" customWidth="1"/>
    <col min="15376" max="15376" width="23.28515625" style="83" customWidth="1"/>
    <col min="15377" max="15377" width="36.140625" style="83" customWidth="1"/>
    <col min="15378" max="15616" width="9.140625" style="83"/>
    <col min="15617" max="15617" width="5" style="83" customWidth="1"/>
    <col min="15618" max="15618" width="11.28515625" style="83" customWidth="1"/>
    <col min="15619" max="15619" width="16.140625" style="83" customWidth="1"/>
    <col min="15620" max="15620" width="7.42578125" style="83" customWidth="1"/>
    <col min="15621" max="15621" width="11" style="83" customWidth="1"/>
    <col min="15622" max="15622" width="6.140625" style="83" customWidth="1"/>
    <col min="15623" max="15623" width="7.140625" style="83" customWidth="1"/>
    <col min="15624" max="15626" width="7.28515625" style="83" customWidth="1"/>
    <col min="15627" max="15627" width="6.42578125" style="83" customWidth="1"/>
    <col min="15628" max="15628" width="7.140625" style="83" customWidth="1"/>
    <col min="15629" max="15629" width="7.7109375" style="83" customWidth="1"/>
    <col min="15630" max="15630" width="9.5703125" style="83" customWidth="1"/>
    <col min="15631" max="15631" width="10.7109375" style="83" customWidth="1"/>
    <col min="15632" max="15632" width="23.28515625" style="83" customWidth="1"/>
    <col min="15633" max="15633" width="36.140625" style="83" customWidth="1"/>
    <col min="15634" max="15872" width="9.140625" style="83"/>
    <col min="15873" max="15873" width="5" style="83" customWidth="1"/>
    <col min="15874" max="15874" width="11.28515625" style="83" customWidth="1"/>
    <col min="15875" max="15875" width="16.140625" style="83" customWidth="1"/>
    <col min="15876" max="15876" width="7.42578125" style="83" customWidth="1"/>
    <col min="15877" max="15877" width="11" style="83" customWidth="1"/>
    <col min="15878" max="15878" width="6.140625" style="83" customWidth="1"/>
    <col min="15879" max="15879" width="7.140625" style="83" customWidth="1"/>
    <col min="15880" max="15882" width="7.28515625" style="83" customWidth="1"/>
    <col min="15883" max="15883" width="6.42578125" style="83" customWidth="1"/>
    <col min="15884" max="15884" width="7.140625" style="83" customWidth="1"/>
    <col min="15885" max="15885" width="7.7109375" style="83" customWidth="1"/>
    <col min="15886" max="15886" width="9.5703125" style="83" customWidth="1"/>
    <col min="15887" max="15887" width="10.7109375" style="83" customWidth="1"/>
    <col min="15888" max="15888" width="23.28515625" style="83" customWidth="1"/>
    <col min="15889" max="15889" width="36.140625" style="83" customWidth="1"/>
    <col min="15890" max="16128" width="9.140625" style="83"/>
    <col min="16129" max="16129" width="5" style="83" customWidth="1"/>
    <col min="16130" max="16130" width="11.28515625" style="83" customWidth="1"/>
    <col min="16131" max="16131" width="16.140625" style="83" customWidth="1"/>
    <col min="16132" max="16132" width="7.42578125" style="83" customWidth="1"/>
    <col min="16133" max="16133" width="11" style="83" customWidth="1"/>
    <col min="16134" max="16134" width="6.140625" style="83" customWidth="1"/>
    <col min="16135" max="16135" width="7.140625" style="83" customWidth="1"/>
    <col min="16136" max="16138" width="7.28515625" style="83" customWidth="1"/>
    <col min="16139" max="16139" width="6.42578125" style="83" customWidth="1"/>
    <col min="16140" max="16140" width="7.140625" style="83" customWidth="1"/>
    <col min="16141" max="16141" width="7.7109375" style="83" customWidth="1"/>
    <col min="16142" max="16142" width="9.5703125" style="83" customWidth="1"/>
    <col min="16143" max="16143" width="10.7109375" style="83" customWidth="1"/>
    <col min="16144" max="16144" width="23.28515625" style="83" customWidth="1"/>
    <col min="16145" max="16145" width="36.140625" style="83" customWidth="1"/>
    <col min="16146" max="16384" width="9.140625" style="83"/>
  </cols>
  <sheetData>
    <row r="1" spans="1:22" s="43" customFormat="1" ht="15.75" x14ac:dyDescent="0.25">
      <c r="A1" s="141" t="s">
        <v>0</v>
      </c>
      <c r="B1" s="141"/>
      <c r="C1" s="142"/>
      <c r="D1" s="142"/>
      <c r="E1" s="39"/>
      <c r="F1" s="40"/>
      <c r="I1" s="143" t="s">
        <v>1</v>
      </c>
      <c r="J1" s="143"/>
      <c r="K1" s="143"/>
      <c r="L1" s="143"/>
      <c r="M1" s="143"/>
      <c r="N1" s="143"/>
      <c r="O1" s="143"/>
      <c r="U1" s="121"/>
      <c r="V1" s="121"/>
    </row>
    <row r="2" spans="1:22" s="43" customFormat="1" ht="19.5" customHeight="1" x14ac:dyDescent="0.25">
      <c r="A2" s="143" t="s">
        <v>2</v>
      </c>
      <c r="B2" s="143"/>
      <c r="C2" s="144"/>
      <c r="D2" s="144"/>
      <c r="E2" s="39"/>
      <c r="F2" s="40"/>
      <c r="H2" s="122"/>
      <c r="I2" s="150" t="s">
        <v>3</v>
      </c>
      <c r="J2" s="150"/>
      <c r="K2" s="150"/>
      <c r="L2" s="150"/>
      <c r="M2" s="150"/>
      <c r="N2" s="150"/>
      <c r="O2" s="150"/>
    </row>
    <row r="3" spans="1:22" s="43" customFormat="1" ht="19.5" customHeight="1" x14ac:dyDescent="0.25">
      <c r="A3" s="39"/>
      <c r="B3" s="47"/>
      <c r="C3" s="48"/>
      <c r="D3" s="48"/>
      <c r="E3" s="39"/>
      <c r="F3" s="40"/>
      <c r="G3" s="50"/>
      <c r="H3" s="2"/>
      <c r="I3" s="2"/>
      <c r="J3" s="2"/>
      <c r="K3" s="51"/>
      <c r="L3" s="2"/>
      <c r="M3" s="52"/>
      <c r="N3" s="2"/>
      <c r="O3" s="53"/>
      <c r="P3" s="123"/>
    </row>
    <row r="4" spans="1:22" s="43" customFormat="1" ht="35.25" customHeight="1" x14ac:dyDescent="0.25">
      <c r="A4" s="155" t="s">
        <v>1671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24"/>
    </row>
    <row r="5" spans="1:22" s="64" customFormat="1" ht="15" customHeight="1" x14ac:dyDescent="0.25">
      <c r="A5" s="56"/>
      <c r="B5" s="59"/>
      <c r="C5" s="57"/>
      <c r="D5" s="57"/>
      <c r="E5" s="47"/>
      <c r="F5" s="59"/>
      <c r="G5" s="47"/>
      <c r="H5" s="59"/>
      <c r="I5" s="59"/>
      <c r="J5" s="59"/>
      <c r="K5" s="60"/>
      <c r="L5" s="61"/>
      <c r="M5" s="62"/>
      <c r="N5" s="63"/>
      <c r="O5" s="53"/>
      <c r="P5" s="125"/>
    </row>
    <row r="6" spans="1:22" s="12" customFormat="1" ht="42.75" x14ac:dyDescent="0.25">
      <c r="A6" s="3" t="s">
        <v>5</v>
      </c>
      <c r="B6" s="3" t="s">
        <v>6</v>
      </c>
      <c r="C6" s="145" t="s">
        <v>7</v>
      </c>
      <c r="D6" s="146"/>
      <c r="E6" s="4" t="s">
        <v>8</v>
      </c>
      <c r="F6" s="5" t="s">
        <v>9</v>
      </c>
      <c r="G6" s="3" t="s">
        <v>10</v>
      </c>
      <c r="H6" s="6" t="s">
        <v>11</v>
      </c>
      <c r="I6" s="6" t="s">
        <v>12</v>
      </c>
      <c r="J6" s="7" t="s">
        <v>13</v>
      </c>
      <c r="K6" s="8" t="s">
        <v>1672</v>
      </c>
      <c r="L6" s="3" t="s">
        <v>15</v>
      </c>
      <c r="M6" s="10" t="s">
        <v>16</v>
      </c>
      <c r="N6" s="3" t="s">
        <v>17</v>
      </c>
      <c r="O6" s="11" t="s">
        <v>18</v>
      </c>
      <c r="P6" s="13" t="s">
        <v>19</v>
      </c>
      <c r="Q6" s="14" t="s">
        <v>20</v>
      </c>
      <c r="R6" s="12" t="s">
        <v>1673</v>
      </c>
    </row>
    <row r="7" spans="1:22" s="77" customFormat="1" ht="21" customHeight="1" x14ac:dyDescent="0.25">
      <c r="A7" s="16">
        <v>1</v>
      </c>
      <c r="B7" s="69" t="s">
        <v>1674</v>
      </c>
      <c r="C7" s="70" t="s">
        <v>314</v>
      </c>
      <c r="D7" s="71" t="s">
        <v>47</v>
      </c>
      <c r="E7" s="72" t="s">
        <v>1187</v>
      </c>
      <c r="F7" s="69" t="s">
        <v>28</v>
      </c>
      <c r="G7" s="69" t="s">
        <v>1675</v>
      </c>
      <c r="H7" s="69" t="s">
        <v>30</v>
      </c>
      <c r="I7" s="69" t="s">
        <v>30</v>
      </c>
      <c r="J7" s="69" t="s">
        <v>30</v>
      </c>
      <c r="K7" s="73">
        <v>8.5</v>
      </c>
      <c r="L7" s="36">
        <v>120</v>
      </c>
      <c r="M7" s="74">
        <v>2.5499999999999998</v>
      </c>
      <c r="N7" s="69" t="s">
        <v>40</v>
      </c>
      <c r="O7" s="32"/>
      <c r="P7" s="33" t="s">
        <v>502</v>
      </c>
      <c r="Q7" s="126" t="s">
        <v>503</v>
      </c>
      <c r="R7" s="127"/>
      <c r="S7" s="77" t="e">
        <f>VLOOKUP(B7,'[2]CHƯƠNG TRIHF 1'!$B$6:$B$55,1,FALSE)</f>
        <v>#N/A</v>
      </c>
    </row>
    <row r="8" spans="1:22" s="77" customFormat="1" ht="21" customHeight="1" x14ac:dyDescent="0.25">
      <c r="A8" s="16">
        <v>2</v>
      </c>
      <c r="B8" s="69" t="s">
        <v>1676</v>
      </c>
      <c r="C8" s="70" t="s">
        <v>754</v>
      </c>
      <c r="D8" s="71" t="s">
        <v>172</v>
      </c>
      <c r="E8" s="72" t="s">
        <v>495</v>
      </c>
      <c r="F8" s="69" t="s">
        <v>28</v>
      </c>
      <c r="G8" s="69" t="s">
        <v>1675</v>
      </c>
      <c r="H8" s="69" t="s">
        <v>30</v>
      </c>
      <c r="I8" s="69" t="s">
        <v>30</v>
      </c>
      <c r="J8" s="69" t="s">
        <v>30</v>
      </c>
      <c r="K8" s="73">
        <v>8.8000000000000007</v>
      </c>
      <c r="L8" s="36">
        <v>120</v>
      </c>
      <c r="M8" s="74">
        <v>3</v>
      </c>
      <c r="N8" s="69" t="s">
        <v>40</v>
      </c>
      <c r="O8" s="32"/>
      <c r="P8" s="33" t="s">
        <v>502</v>
      </c>
      <c r="Q8" s="126" t="s">
        <v>503</v>
      </c>
      <c r="R8" s="127"/>
      <c r="S8" s="77" t="e">
        <f>VLOOKUP(B8,'[2]CHƯƠNG TRIHF 1'!$B$6:$B$55,1,FALSE)</f>
        <v>#N/A</v>
      </c>
    </row>
    <row r="9" spans="1:22" s="77" customFormat="1" ht="21" customHeight="1" x14ac:dyDescent="0.25">
      <c r="A9" s="16">
        <v>3</v>
      </c>
      <c r="B9" s="69" t="s">
        <v>1677</v>
      </c>
      <c r="C9" s="70" t="s">
        <v>1678</v>
      </c>
      <c r="D9" s="71" t="s">
        <v>1679</v>
      </c>
      <c r="E9" s="72" t="s">
        <v>1680</v>
      </c>
      <c r="F9" s="69" t="s">
        <v>28</v>
      </c>
      <c r="G9" s="69" t="s">
        <v>1675</v>
      </c>
      <c r="H9" s="69" t="s">
        <v>30</v>
      </c>
      <c r="I9" s="69" t="s">
        <v>30</v>
      </c>
      <c r="J9" s="69" t="s">
        <v>30</v>
      </c>
      <c r="K9" s="73">
        <v>8.6</v>
      </c>
      <c r="L9" s="36">
        <v>120</v>
      </c>
      <c r="M9" s="74">
        <v>2.63</v>
      </c>
      <c r="N9" s="69" t="s">
        <v>40</v>
      </c>
      <c r="O9" s="32"/>
      <c r="P9" s="33" t="s">
        <v>502</v>
      </c>
      <c r="Q9" s="126" t="s">
        <v>503</v>
      </c>
      <c r="R9" s="127"/>
      <c r="S9" s="77" t="e">
        <f>VLOOKUP(B9,'[2]CHƯƠNG TRIHF 1'!$B$6:$B$55,1,FALSE)</f>
        <v>#N/A</v>
      </c>
    </row>
    <row r="10" spans="1:22" s="77" customFormat="1" ht="21" customHeight="1" x14ac:dyDescent="0.25">
      <c r="A10" s="16">
        <v>4</v>
      </c>
      <c r="B10" s="69" t="s">
        <v>1681</v>
      </c>
      <c r="C10" s="70" t="s">
        <v>1682</v>
      </c>
      <c r="D10" s="71" t="s">
        <v>556</v>
      </c>
      <c r="E10" s="72" t="s">
        <v>1683</v>
      </c>
      <c r="F10" s="69" t="s">
        <v>28</v>
      </c>
      <c r="G10" s="69" t="s">
        <v>1675</v>
      </c>
      <c r="H10" s="69" t="s">
        <v>30</v>
      </c>
      <c r="I10" s="69" t="s">
        <v>30</v>
      </c>
      <c r="J10" s="69" t="s">
        <v>30</v>
      </c>
      <c r="K10" s="73">
        <v>8.6999999999999993</v>
      </c>
      <c r="L10" s="36">
        <v>120</v>
      </c>
      <c r="M10" s="74">
        <v>2.97</v>
      </c>
      <c r="N10" s="69" t="s">
        <v>40</v>
      </c>
      <c r="O10" s="32"/>
      <c r="P10" s="33" t="s">
        <v>502</v>
      </c>
      <c r="Q10" s="126" t="s">
        <v>503</v>
      </c>
      <c r="R10" s="127"/>
      <c r="S10" s="77" t="e">
        <f>VLOOKUP(B10,'[2]CHƯƠNG TRIHF 1'!$B$6:$B$55,1,FALSE)</f>
        <v>#N/A</v>
      </c>
    </row>
    <row r="11" spans="1:22" s="77" customFormat="1" ht="21" customHeight="1" x14ac:dyDescent="0.25">
      <c r="A11" s="16">
        <v>5</v>
      </c>
      <c r="B11" s="69" t="s">
        <v>1684</v>
      </c>
      <c r="C11" s="70" t="s">
        <v>37</v>
      </c>
      <c r="D11" s="71" t="s">
        <v>677</v>
      </c>
      <c r="E11" s="72" t="s">
        <v>131</v>
      </c>
      <c r="F11" s="69" t="s">
        <v>28</v>
      </c>
      <c r="G11" s="69" t="s">
        <v>1675</v>
      </c>
      <c r="H11" s="69" t="s">
        <v>30</v>
      </c>
      <c r="I11" s="69" t="s">
        <v>30</v>
      </c>
      <c r="J11" s="69" t="s">
        <v>30</v>
      </c>
      <c r="K11" s="73">
        <v>9</v>
      </c>
      <c r="L11" s="36">
        <v>120</v>
      </c>
      <c r="M11" s="74">
        <v>3.19</v>
      </c>
      <c r="N11" s="69" t="s">
        <v>40</v>
      </c>
      <c r="O11" s="32"/>
      <c r="P11" s="33" t="s">
        <v>502</v>
      </c>
      <c r="Q11" s="126" t="s">
        <v>503</v>
      </c>
      <c r="R11" s="127"/>
      <c r="S11" s="77" t="e">
        <f>VLOOKUP(B11,'[2]CHƯƠNG TRIHF 1'!$B$6:$B$55,1,FALSE)</f>
        <v>#N/A</v>
      </c>
    </row>
    <row r="12" spans="1:22" s="77" customFormat="1" ht="21" customHeight="1" x14ac:dyDescent="0.25">
      <c r="A12" s="16">
        <v>6</v>
      </c>
      <c r="B12" s="69" t="s">
        <v>1685</v>
      </c>
      <c r="C12" s="70" t="s">
        <v>1686</v>
      </c>
      <c r="D12" s="71" t="s">
        <v>134</v>
      </c>
      <c r="E12" s="72" t="s">
        <v>442</v>
      </c>
      <c r="F12" s="69" t="s">
        <v>28</v>
      </c>
      <c r="G12" s="69" t="s">
        <v>1675</v>
      </c>
      <c r="H12" s="69" t="s">
        <v>30</v>
      </c>
      <c r="I12" s="69" t="s">
        <v>30</v>
      </c>
      <c r="J12" s="69" t="s">
        <v>30</v>
      </c>
      <c r="K12" s="73">
        <v>9</v>
      </c>
      <c r="L12" s="36">
        <v>120</v>
      </c>
      <c r="M12" s="74">
        <v>3.1</v>
      </c>
      <c r="N12" s="69" t="s">
        <v>40</v>
      </c>
      <c r="O12" s="32"/>
      <c r="P12" s="33" t="s">
        <v>502</v>
      </c>
      <c r="Q12" s="126" t="s">
        <v>503</v>
      </c>
      <c r="R12" s="127"/>
      <c r="S12" s="77" t="e">
        <f>VLOOKUP(B12,'[2]CHƯƠNG TRIHF 1'!$B$6:$B$55,1,FALSE)</f>
        <v>#N/A</v>
      </c>
    </row>
    <row r="13" spans="1:22" s="77" customFormat="1" ht="21" customHeight="1" x14ac:dyDescent="0.25">
      <c r="A13" s="16">
        <v>7</v>
      </c>
      <c r="B13" s="69" t="s">
        <v>1687</v>
      </c>
      <c r="C13" s="70" t="s">
        <v>598</v>
      </c>
      <c r="D13" s="71" t="s">
        <v>833</v>
      </c>
      <c r="E13" s="72" t="s">
        <v>1688</v>
      </c>
      <c r="F13" s="69" t="s">
        <v>28</v>
      </c>
      <c r="G13" s="69" t="s">
        <v>1675</v>
      </c>
      <c r="H13" s="69" t="s">
        <v>30</v>
      </c>
      <c r="I13" s="69" t="s">
        <v>30</v>
      </c>
      <c r="J13" s="69" t="s">
        <v>30</v>
      </c>
      <c r="K13" s="73">
        <v>9.3000000000000007</v>
      </c>
      <c r="L13" s="36">
        <v>120</v>
      </c>
      <c r="M13" s="74">
        <v>3.35</v>
      </c>
      <c r="N13" s="69" t="s">
        <v>75</v>
      </c>
      <c r="O13" s="32"/>
      <c r="P13" s="33" t="s">
        <v>502</v>
      </c>
      <c r="Q13" s="126" t="s">
        <v>503</v>
      </c>
      <c r="R13" s="127"/>
      <c r="S13" s="77" t="e">
        <f>VLOOKUP(B13,'[2]CHƯƠNG TRIHF 1'!$B$6:$B$55,1,FALSE)</f>
        <v>#N/A</v>
      </c>
    </row>
    <row r="14" spans="1:22" s="77" customFormat="1" ht="21" customHeight="1" x14ac:dyDescent="0.25">
      <c r="A14" s="16">
        <v>8</v>
      </c>
      <c r="B14" s="69" t="s">
        <v>1689</v>
      </c>
      <c r="C14" s="70" t="s">
        <v>89</v>
      </c>
      <c r="D14" s="71" t="s">
        <v>95</v>
      </c>
      <c r="E14" s="72" t="s">
        <v>536</v>
      </c>
      <c r="F14" s="69" t="s">
        <v>55</v>
      </c>
      <c r="G14" s="69" t="s">
        <v>1675</v>
      </c>
      <c r="H14" s="69" t="s">
        <v>30</v>
      </c>
      <c r="I14" s="69" t="s">
        <v>30</v>
      </c>
      <c r="J14" s="69" t="s">
        <v>30</v>
      </c>
      <c r="K14" s="73">
        <v>9</v>
      </c>
      <c r="L14" s="36">
        <v>120</v>
      </c>
      <c r="M14" s="74">
        <v>3.08</v>
      </c>
      <c r="N14" s="69" t="s">
        <v>40</v>
      </c>
      <c r="O14" s="32"/>
      <c r="P14" s="33" t="s">
        <v>502</v>
      </c>
      <c r="Q14" s="126" t="s">
        <v>503</v>
      </c>
      <c r="R14" s="127"/>
      <c r="S14" s="77" t="e">
        <f>VLOOKUP(B14,'[2]CHƯƠNG TRIHF 1'!$B$6:$B$55,1,FALSE)</f>
        <v>#N/A</v>
      </c>
    </row>
    <row r="15" spans="1:22" s="77" customFormat="1" ht="21" customHeight="1" x14ac:dyDescent="0.25">
      <c r="A15" s="16">
        <v>9</v>
      </c>
      <c r="B15" s="69" t="s">
        <v>1690</v>
      </c>
      <c r="C15" s="70" t="s">
        <v>1691</v>
      </c>
      <c r="D15" s="71" t="s">
        <v>1270</v>
      </c>
      <c r="E15" s="72" t="s">
        <v>1692</v>
      </c>
      <c r="F15" s="69" t="s">
        <v>55</v>
      </c>
      <c r="G15" s="69" t="s">
        <v>1675</v>
      </c>
      <c r="H15" s="69" t="s">
        <v>30</v>
      </c>
      <c r="I15" s="69" t="s">
        <v>30</v>
      </c>
      <c r="J15" s="69" t="s">
        <v>30</v>
      </c>
      <c r="K15" s="73">
        <v>8.8000000000000007</v>
      </c>
      <c r="L15" s="36">
        <v>120</v>
      </c>
      <c r="M15" s="74">
        <v>2.66</v>
      </c>
      <c r="N15" s="69" t="s">
        <v>40</v>
      </c>
      <c r="O15" s="32"/>
      <c r="P15" s="33" t="s">
        <v>502</v>
      </c>
      <c r="Q15" s="126" t="s">
        <v>503</v>
      </c>
      <c r="R15" s="127"/>
      <c r="S15" s="77" t="e">
        <f>VLOOKUP(B15,'[2]CHƯƠNG TRIHF 1'!$B$6:$B$55,1,FALSE)</f>
        <v>#N/A</v>
      </c>
    </row>
    <row r="16" spans="1:22" s="77" customFormat="1" ht="21" customHeight="1" x14ac:dyDescent="0.25">
      <c r="A16" s="16">
        <v>10</v>
      </c>
      <c r="B16" s="69" t="s">
        <v>1693</v>
      </c>
      <c r="C16" s="70" t="s">
        <v>432</v>
      </c>
      <c r="D16" s="71" t="s">
        <v>38</v>
      </c>
      <c r="E16" s="72" t="s">
        <v>254</v>
      </c>
      <c r="F16" s="69" t="s">
        <v>28</v>
      </c>
      <c r="G16" s="69" t="s">
        <v>1675</v>
      </c>
      <c r="H16" s="69" t="s">
        <v>30</v>
      </c>
      <c r="I16" s="69" t="s">
        <v>30</v>
      </c>
      <c r="J16" s="69" t="s">
        <v>30</v>
      </c>
      <c r="K16" s="73">
        <v>9.1999999999999993</v>
      </c>
      <c r="L16" s="36">
        <v>120</v>
      </c>
      <c r="M16" s="74">
        <v>3.25</v>
      </c>
      <c r="N16" s="69" t="s">
        <v>75</v>
      </c>
      <c r="O16" s="32"/>
      <c r="P16" s="33" t="s">
        <v>502</v>
      </c>
      <c r="Q16" s="126" t="s">
        <v>503</v>
      </c>
      <c r="R16" s="127"/>
      <c r="S16" s="77" t="e">
        <f>VLOOKUP(B16,'[2]CHƯƠNG TRIHF 1'!$B$6:$B$55,1,FALSE)</f>
        <v>#N/A</v>
      </c>
    </row>
    <row r="17" spans="1:19" s="77" customFormat="1" ht="21" customHeight="1" x14ac:dyDescent="0.25">
      <c r="A17" s="16">
        <v>11</v>
      </c>
      <c r="B17" s="69" t="s">
        <v>1694</v>
      </c>
      <c r="C17" s="70" t="s">
        <v>133</v>
      </c>
      <c r="D17" s="71" t="s">
        <v>38</v>
      </c>
      <c r="E17" s="72" t="s">
        <v>681</v>
      </c>
      <c r="F17" s="69" t="s">
        <v>28</v>
      </c>
      <c r="G17" s="69" t="s">
        <v>1675</v>
      </c>
      <c r="H17" s="69" t="s">
        <v>30</v>
      </c>
      <c r="I17" s="69" t="s">
        <v>30</v>
      </c>
      <c r="J17" s="69" t="s">
        <v>30</v>
      </c>
      <c r="K17" s="73">
        <v>8.5</v>
      </c>
      <c r="L17" s="36">
        <v>120</v>
      </c>
      <c r="M17" s="74">
        <v>2.69</v>
      </c>
      <c r="N17" s="69" t="s">
        <v>40</v>
      </c>
      <c r="O17" s="32"/>
      <c r="P17" s="33" t="s">
        <v>502</v>
      </c>
      <c r="Q17" s="126" t="s">
        <v>503</v>
      </c>
      <c r="R17" s="127"/>
      <c r="S17" s="77" t="e">
        <f>VLOOKUP(B17,'[2]CHƯƠNG TRIHF 1'!$B$6:$B$55,1,FALSE)</f>
        <v>#N/A</v>
      </c>
    </row>
    <row r="18" spans="1:19" s="77" customFormat="1" ht="21" customHeight="1" x14ac:dyDescent="0.25">
      <c r="A18" s="16">
        <v>12</v>
      </c>
      <c r="B18" s="69" t="s">
        <v>1695</v>
      </c>
      <c r="C18" s="70" t="s">
        <v>1328</v>
      </c>
      <c r="D18" s="71" t="s">
        <v>78</v>
      </c>
      <c r="E18" s="72" t="s">
        <v>843</v>
      </c>
      <c r="F18" s="69" t="s">
        <v>28</v>
      </c>
      <c r="G18" s="69" t="s">
        <v>1675</v>
      </c>
      <c r="H18" s="69" t="s">
        <v>30</v>
      </c>
      <c r="I18" s="69" t="s">
        <v>30</v>
      </c>
      <c r="J18" s="69" t="s">
        <v>30</v>
      </c>
      <c r="K18" s="73">
        <v>8.9</v>
      </c>
      <c r="L18" s="36">
        <v>120</v>
      </c>
      <c r="M18" s="74">
        <v>2.75</v>
      </c>
      <c r="N18" s="69" t="s">
        <v>40</v>
      </c>
      <c r="O18" s="32"/>
      <c r="P18" s="33" t="s">
        <v>502</v>
      </c>
      <c r="Q18" s="126" t="s">
        <v>503</v>
      </c>
      <c r="R18" s="127"/>
      <c r="S18" s="77" t="e">
        <f>VLOOKUP(B18,'[2]CHƯƠNG TRIHF 1'!$B$6:$B$55,1,FALSE)</f>
        <v>#N/A</v>
      </c>
    </row>
    <row r="19" spans="1:19" s="77" customFormat="1" ht="21" customHeight="1" x14ac:dyDescent="0.25">
      <c r="A19" s="16">
        <v>13</v>
      </c>
      <c r="B19" s="69" t="s">
        <v>1696</v>
      </c>
      <c r="C19" s="70" t="s">
        <v>469</v>
      </c>
      <c r="D19" s="71" t="s">
        <v>78</v>
      </c>
      <c r="E19" s="72" t="s">
        <v>444</v>
      </c>
      <c r="F19" s="69" t="s">
        <v>28</v>
      </c>
      <c r="G19" s="69" t="s">
        <v>1675</v>
      </c>
      <c r="H19" s="69" t="s">
        <v>30</v>
      </c>
      <c r="I19" s="69" t="s">
        <v>30</v>
      </c>
      <c r="J19" s="69" t="s">
        <v>30</v>
      </c>
      <c r="K19" s="73">
        <v>9.5</v>
      </c>
      <c r="L19" s="36">
        <v>120</v>
      </c>
      <c r="M19" s="74">
        <v>3.62</v>
      </c>
      <c r="N19" s="69" t="s">
        <v>31</v>
      </c>
      <c r="O19" s="32"/>
      <c r="P19" s="33" t="s">
        <v>502</v>
      </c>
      <c r="Q19" s="126" t="s">
        <v>503</v>
      </c>
      <c r="R19" s="127"/>
      <c r="S19" s="77" t="e">
        <f>VLOOKUP(B19,'[2]CHƯƠNG TRIHF 1'!$B$6:$B$55,1,FALSE)</f>
        <v>#N/A</v>
      </c>
    </row>
    <row r="20" spans="1:19" s="77" customFormat="1" ht="21" customHeight="1" x14ac:dyDescent="0.25">
      <c r="A20" s="16">
        <v>14</v>
      </c>
      <c r="B20" s="69" t="s">
        <v>1697</v>
      </c>
      <c r="C20" s="70" t="s">
        <v>770</v>
      </c>
      <c r="D20" s="71" t="s">
        <v>78</v>
      </c>
      <c r="E20" s="72" t="s">
        <v>1289</v>
      </c>
      <c r="F20" s="69" t="s">
        <v>28</v>
      </c>
      <c r="G20" s="69" t="s">
        <v>1675</v>
      </c>
      <c r="H20" s="69" t="s">
        <v>30</v>
      </c>
      <c r="I20" s="69" t="s">
        <v>30</v>
      </c>
      <c r="J20" s="69" t="s">
        <v>30</v>
      </c>
      <c r="K20" s="73">
        <v>8.6999999999999993</v>
      </c>
      <c r="L20" s="36">
        <v>120</v>
      </c>
      <c r="M20" s="74">
        <v>2.73</v>
      </c>
      <c r="N20" s="69" t="s">
        <v>40</v>
      </c>
      <c r="O20" s="32"/>
      <c r="P20" s="33" t="s">
        <v>502</v>
      </c>
      <c r="Q20" s="126" t="s">
        <v>503</v>
      </c>
      <c r="R20" s="127"/>
      <c r="S20" s="77" t="e">
        <f>VLOOKUP(B20,'[2]CHƯƠNG TRIHF 1'!$B$6:$B$55,1,FALSE)</f>
        <v>#N/A</v>
      </c>
    </row>
    <row r="21" spans="1:19" s="77" customFormat="1" ht="21" customHeight="1" x14ac:dyDescent="0.25">
      <c r="A21" s="16">
        <v>15</v>
      </c>
      <c r="B21" s="69" t="s">
        <v>1698</v>
      </c>
      <c r="C21" s="70" t="s">
        <v>814</v>
      </c>
      <c r="D21" s="71" t="s">
        <v>78</v>
      </c>
      <c r="E21" s="72" t="s">
        <v>335</v>
      </c>
      <c r="F21" s="69" t="s">
        <v>28</v>
      </c>
      <c r="G21" s="69" t="s">
        <v>1675</v>
      </c>
      <c r="H21" s="69" t="s">
        <v>30</v>
      </c>
      <c r="I21" s="69" t="s">
        <v>30</v>
      </c>
      <c r="J21" s="69" t="s">
        <v>30</v>
      </c>
      <c r="K21" s="73">
        <v>8.6</v>
      </c>
      <c r="L21" s="36">
        <v>120</v>
      </c>
      <c r="M21" s="74">
        <v>2.67</v>
      </c>
      <c r="N21" s="69" t="s">
        <v>40</v>
      </c>
      <c r="O21" s="32"/>
      <c r="P21" s="33" t="s">
        <v>502</v>
      </c>
      <c r="Q21" s="126" t="s">
        <v>503</v>
      </c>
      <c r="R21" s="127"/>
      <c r="S21" s="77" t="e">
        <f>VLOOKUP(B21,'[2]CHƯƠNG TRIHF 1'!$B$6:$B$55,1,FALSE)</f>
        <v>#N/A</v>
      </c>
    </row>
    <row r="22" spans="1:19" s="77" customFormat="1" ht="21" customHeight="1" x14ac:dyDescent="0.25">
      <c r="A22" s="16">
        <v>16</v>
      </c>
      <c r="B22" s="69" t="s">
        <v>1699</v>
      </c>
      <c r="C22" s="70" t="s">
        <v>1700</v>
      </c>
      <c r="D22" s="71" t="s">
        <v>78</v>
      </c>
      <c r="E22" s="72" t="s">
        <v>520</v>
      </c>
      <c r="F22" s="69" t="s">
        <v>28</v>
      </c>
      <c r="G22" s="69" t="s">
        <v>1675</v>
      </c>
      <c r="H22" s="69" t="s">
        <v>30</v>
      </c>
      <c r="I22" s="69" t="s">
        <v>30</v>
      </c>
      <c r="J22" s="69" t="s">
        <v>30</v>
      </c>
      <c r="K22" s="73">
        <v>8.8000000000000007</v>
      </c>
      <c r="L22" s="36">
        <v>120</v>
      </c>
      <c r="M22" s="74">
        <v>3</v>
      </c>
      <c r="N22" s="69" t="s">
        <v>40</v>
      </c>
      <c r="O22" s="32"/>
      <c r="P22" s="33" t="s">
        <v>502</v>
      </c>
      <c r="Q22" s="126" t="s">
        <v>503</v>
      </c>
      <c r="R22" s="127"/>
      <c r="S22" s="77" t="e">
        <f>VLOOKUP(B22,'[2]CHƯƠNG TRIHF 1'!$B$6:$B$55,1,FALSE)</f>
        <v>#N/A</v>
      </c>
    </row>
    <row r="23" spans="1:19" s="77" customFormat="1" ht="21" customHeight="1" x14ac:dyDescent="0.25">
      <c r="A23" s="16">
        <v>17</v>
      </c>
      <c r="B23" s="69" t="s">
        <v>1701</v>
      </c>
      <c r="C23" s="70" t="s">
        <v>1702</v>
      </c>
      <c r="D23" s="71" t="s">
        <v>181</v>
      </c>
      <c r="E23" s="72" t="s">
        <v>280</v>
      </c>
      <c r="F23" s="69" t="s">
        <v>28</v>
      </c>
      <c r="G23" s="69" t="s">
        <v>1675</v>
      </c>
      <c r="H23" s="69" t="s">
        <v>30</v>
      </c>
      <c r="I23" s="69" t="s">
        <v>30</v>
      </c>
      <c r="J23" s="69" t="s">
        <v>30</v>
      </c>
      <c r="K23" s="73">
        <v>8.8000000000000007</v>
      </c>
      <c r="L23" s="36">
        <v>120</v>
      </c>
      <c r="M23" s="74">
        <v>2.87</v>
      </c>
      <c r="N23" s="69" t="s">
        <v>40</v>
      </c>
      <c r="O23" s="32"/>
      <c r="P23" s="33" t="s">
        <v>502</v>
      </c>
      <c r="Q23" s="126" t="s">
        <v>503</v>
      </c>
      <c r="R23" s="127"/>
      <c r="S23" s="77" t="e">
        <f>VLOOKUP(B23,'[2]CHƯƠNG TRIHF 1'!$B$6:$B$55,1,FALSE)</f>
        <v>#N/A</v>
      </c>
    </row>
    <row r="24" spans="1:19" s="77" customFormat="1" ht="21" customHeight="1" x14ac:dyDescent="0.25">
      <c r="A24" s="16">
        <v>18</v>
      </c>
      <c r="B24" s="69" t="s">
        <v>1703</v>
      </c>
      <c r="C24" s="70" t="s">
        <v>42</v>
      </c>
      <c r="D24" s="71" t="s">
        <v>1704</v>
      </c>
      <c r="E24" s="72" t="s">
        <v>339</v>
      </c>
      <c r="F24" s="69" t="s">
        <v>28</v>
      </c>
      <c r="G24" s="69" t="s">
        <v>1675</v>
      </c>
      <c r="H24" s="69" t="s">
        <v>30</v>
      </c>
      <c r="I24" s="69" t="s">
        <v>30</v>
      </c>
      <c r="J24" s="69" t="s">
        <v>30</v>
      </c>
      <c r="K24" s="73">
        <v>8.5</v>
      </c>
      <c r="L24" s="36">
        <v>120</v>
      </c>
      <c r="M24" s="74">
        <v>3.27</v>
      </c>
      <c r="N24" s="69" t="s">
        <v>75</v>
      </c>
      <c r="O24" s="32"/>
      <c r="P24" s="33" t="s">
        <v>502</v>
      </c>
      <c r="Q24" s="126" t="s">
        <v>503</v>
      </c>
      <c r="R24" s="127"/>
      <c r="S24" s="77" t="e">
        <f>VLOOKUP(B24,'[2]CHƯƠNG TRIHF 1'!$B$6:$B$55,1,FALSE)</f>
        <v>#N/A</v>
      </c>
    </row>
    <row r="25" spans="1:19" s="77" customFormat="1" ht="21" customHeight="1" x14ac:dyDescent="0.25">
      <c r="A25" s="16">
        <v>19</v>
      </c>
      <c r="B25" s="69" t="s">
        <v>1705</v>
      </c>
      <c r="C25" s="70" t="s">
        <v>1706</v>
      </c>
      <c r="D25" s="71" t="s">
        <v>348</v>
      </c>
      <c r="E25" s="72" t="s">
        <v>1707</v>
      </c>
      <c r="F25" s="69" t="s">
        <v>55</v>
      </c>
      <c r="G25" s="69" t="s">
        <v>1675</v>
      </c>
      <c r="H25" s="69" t="s">
        <v>30</v>
      </c>
      <c r="I25" s="69" t="s">
        <v>30</v>
      </c>
      <c r="J25" s="69" t="s">
        <v>30</v>
      </c>
      <c r="K25" s="73">
        <v>9.5</v>
      </c>
      <c r="L25" s="36">
        <v>120</v>
      </c>
      <c r="M25" s="74">
        <v>3.08</v>
      </c>
      <c r="N25" s="69" t="s">
        <v>40</v>
      </c>
      <c r="O25" s="32"/>
      <c r="P25" s="33" t="s">
        <v>502</v>
      </c>
      <c r="Q25" s="126" t="s">
        <v>503</v>
      </c>
      <c r="R25" s="127">
        <v>1</v>
      </c>
      <c r="S25" s="77" t="e">
        <f>VLOOKUP(B25,'[2]CHƯƠNG TRIHF 1'!$B$6:$B$55,1,FALSE)</f>
        <v>#N/A</v>
      </c>
    </row>
    <row r="26" spans="1:19" s="77" customFormat="1" ht="21" customHeight="1" x14ac:dyDescent="0.25">
      <c r="A26" s="16">
        <v>20</v>
      </c>
      <c r="B26" s="69" t="s">
        <v>1708</v>
      </c>
      <c r="C26" s="70" t="s">
        <v>1332</v>
      </c>
      <c r="D26" s="71" t="s">
        <v>734</v>
      </c>
      <c r="E26" s="72" t="s">
        <v>1134</v>
      </c>
      <c r="F26" s="69" t="s">
        <v>28</v>
      </c>
      <c r="G26" s="69" t="s">
        <v>1675</v>
      </c>
      <c r="H26" s="69" t="s">
        <v>30</v>
      </c>
      <c r="I26" s="69" t="s">
        <v>30</v>
      </c>
      <c r="J26" s="69" t="s">
        <v>30</v>
      </c>
      <c r="K26" s="73">
        <v>9.3000000000000007</v>
      </c>
      <c r="L26" s="36">
        <v>120</v>
      </c>
      <c r="M26" s="74">
        <v>2.93</v>
      </c>
      <c r="N26" s="69" t="s">
        <v>40</v>
      </c>
      <c r="O26" s="32"/>
      <c r="P26" s="33" t="s">
        <v>502</v>
      </c>
      <c r="Q26" s="126" t="s">
        <v>503</v>
      </c>
      <c r="R26" s="127"/>
      <c r="S26" s="77" t="e">
        <f>VLOOKUP(B26,'[2]CHƯƠNG TRIHF 1'!$B$6:$B$55,1,FALSE)</f>
        <v>#N/A</v>
      </c>
    </row>
    <row r="27" spans="1:19" s="77" customFormat="1" ht="21" customHeight="1" x14ac:dyDescent="0.25">
      <c r="A27" s="16">
        <v>21</v>
      </c>
      <c r="B27" s="69" t="s">
        <v>1709</v>
      </c>
      <c r="C27" s="70" t="s">
        <v>616</v>
      </c>
      <c r="D27" s="71" t="s">
        <v>586</v>
      </c>
      <c r="E27" s="72" t="s">
        <v>1027</v>
      </c>
      <c r="F27" s="69" t="s">
        <v>28</v>
      </c>
      <c r="G27" s="69" t="s">
        <v>1675</v>
      </c>
      <c r="H27" s="69" t="s">
        <v>30</v>
      </c>
      <c r="I27" s="69" t="s">
        <v>30</v>
      </c>
      <c r="J27" s="69" t="s">
        <v>30</v>
      </c>
      <c r="K27" s="73">
        <v>9</v>
      </c>
      <c r="L27" s="36">
        <v>120</v>
      </c>
      <c r="M27" s="74">
        <v>3.43</v>
      </c>
      <c r="N27" s="69" t="s">
        <v>75</v>
      </c>
      <c r="O27" s="32"/>
      <c r="P27" s="33" t="s">
        <v>502</v>
      </c>
      <c r="Q27" s="126" t="s">
        <v>503</v>
      </c>
      <c r="R27" s="127"/>
      <c r="S27" s="77" t="e">
        <f>VLOOKUP(B27,'[2]CHƯƠNG TRIHF 1'!$B$6:$B$55,1,FALSE)</f>
        <v>#N/A</v>
      </c>
    </row>
    <row r="28" spans="1:19" s="77" customFormat="1" ht="21" customHeight="1" x14ac:dyDescent="0.25">
      <c r="A28" s="16">
        <v>22</v>
      </c>
      <c r="B28" s="69" t="s">
        <v>1710</v>
      </c>
      <c r="C28" s="70" t="s">
        <v>1711</v>
      </c>
      <c r="D28" s="71" t="s">
        <v>398</v>
      </c>
      <c r="E28" s="72" t="s">
        <v>1712</v>
      </c>
      <c r="F28" s="69" t="s">
        <v>28</v>
      </c>
      <c r="G28" s="69" t="s">
        <v>1675</v>
      </c>
      <c r="H28" s="69" t="s">
        <v>30</v>
      </c>
      <c r="I28" s="69" t="s">
        <v>30</v>
      </c>
      <c r="J28" s="69" t="s">
        <v>30</v>
      </c>
      <c r="K28" s="73">
        <v>9</v>
      </c>
      <c r="L28" s="36">
        <v>120</v>
      </c>
      <c r="M28" s="74">
        <v>2.87</v>
      </c>
      <c r="N28" s="69" t="s">
        <v>40</v>
      </c>
      <c r="O28" s="32"/>
      <c r="P28" s="33" t="s">
        <v>502</v>
      </c>
      <c r="Q28" s="126" t="s">
        <v>503</v>
      </c>
      <c r="R28" s="127"/>
      <c r="S28" s="77" t="e">
        <f>VLOOKUP(B28,'[2]CHƯƠNG TRIHF 1'!$B$6:$B$55,1,FALSE)</f>
        <v>#N/A</v>
      </c>
    </row>
    <row r="29" spans="1:19" s="77" customFormat="1" ht="21" customHeight="1" x14ac:dyDescent="0.25">
      <c r="A29" s="16">
        <v>23</v>
      </c>
      <c r="B29" s="69" t="s">
        <v>1713</v>
      </c>
      <c r="C29" s="70" t="s">
        <v>1292</v>
      </c>
      <c r="D29" s="71" t="s">
        <v>398</v>
      </c>
      <c r="E29" s="72" t="s">
        <v>1714</v>
      </c>
      <c r="F29" s="69" t="s">
        <v>28</v>
      </c>
      <c r="G29" s="69" t="s">
        <v>1675</v>
      </c>
      <c r="H29" s="69" t="s">
        <v>30</v>
      </c>
      <c r="I29" s="69" t="s">
        <v>30</v>
      </c>
      <c r="J29" s="69" t="s">
        <v>30</v>
      </c>
      <c r="K29" s="73">
        <v>8.5</v>
      </c>
      <c r="L29" s="36">
        <v>120</v>
      </c>
      <c r="M29" s="74">
        <v>2.83</v>
      </c>
      <c r="N29" s="69" t="s">
        <v>40</v>
      </c>
      <c r="O29" s="32"/>
      <c r="P29" s="33" t="s">
        <v>502</v>
      </c>
      <c r="Q29" s="126" t="s">
        <v>503</v>
      </c>
      <c r="R29" s="127"/>
      <c r="S29" s="77" t="e">
        <f>VLOOKUP(B29,'[2]CHƯƠNG TRIHF 1'!$B$6:$B$55,1,FALSE)</f>
        <v>#N/A</v>
      </c>
    </row>
    <row r="30" spans="1:19" s="77" customFormat="1" ht="21" customHeight="1" x14ac:dyDescent="0.25">
      <c r="A30" s="16">
        <v>24</v>
      </c>
      <c r="B30" s="69" t="s">
        <v>1715</v>
      </c>
      <c r="C30" s="70" t="s">
        <v>1716</v>
      </c>
      <c r="D30" s="71" t="s">
        <v>231</v>
      </c>
      <c r="E30" s="72" t="s">
        <v>1717</v>
      </c>
      <c r="F30" s="69" t="s">
        <v>28</v>
      </c>
      <c r="G30" s="69" t="s">
        <v>1675</v>
      </c>
      <c r="H30" s="69" t="s">
        <v>30</v>
      </c>
      <c r="I30" s="69" t="s">
        <v>30</v>
      </c>
      <c r="J30" s="69" t="s">
        <v>30</v>
      </c>
      <c r="K30" s="73">
        <v>9</v>
      </c>
      <c r="L30" s="36">
        <v>120</v>
      </c>
      <c r="M30" s="74">
        <v>3</v>
      </c>
      <c r="N30" s="69" t="s">
        <v>40</v>
      </c>
      <c r="O30" s="32"/>
      <c r="P30" s="33" t="s">
        <v>502</v>
      </c>
      <c r="Q30" s="126" t="s">
        <v>503</v>
      </c>
      <c r="R30" s="127"/>
      <c r="S30" s="77" t="e">
        <f>VLOOKUP(B30,'[2]CHƯƠNG TRIHF 1'!$B$6:$B$55,1,FALSE)</f>
        <v>#N/A</v>
      </c>
    </row>
    <row r="31" spans="1:19" s="77" customFormat="1" ht="21" customHeight="1" x14ac:dyDescent="0.25">
      <c r="A31" s="16">
        <v>25</v>
      </c>
      <c r="B31" s="69" t="s">
        <v>1718</v>
      </c>
      <c r="C31" s="70" t="s">
        <v>1719</v>
      </c>
      <c r="D31" s="71" t="s">
        <v>1720</v>
      </c>
      <c r="E31" s="72" t="s">
        <v>1721</v>
      </c>
      <c r="F31" s="69" t="s">
        <v>28</v>
      </c>
      <c r="G31" s="69" t="s">
        <v>1675</v>
      </c>
      <c r="H31" s="69" t="s">
        <v>30</v>
      </c>
      <c r="I31" s="69" t="s">
        <v>30</v>
      </c>
      <c r="J31" s="69" t="s">
        <v>30</v>
      </c>
      <c r="K31" s="73">
        <v>9.3000000000000007</v>
      </c>
      <c r="L31" s="36">
        <v>120</v>
      </c>
      <c r="M31" s="74">
        <v>2.4900000000000002</v>
      </c>
      <c r="N31" s="69" t="s">
        <v>194</v>
      </c>
      <c r="O31" s="32"/>
      <c r="P31" s="33" t="s">
        <v>502</v>
      </c>
      <c r="Q31" s="126" t="s">
        <v>503</v>
      </c>
      <c r="R31" s="127"/>
      <c r="S31" s="77" t="e">
        <f>VLOOKUP(B31,'[2]CHƯƠNG TRIHF 1'!$B$6:$B$55,1,FALSE)</f>
        <v>#N/A</v>
      </c>
    </row>
    <row r="32" spans="1:19" s="77" customFormat="1" ht="21" customHeight="1" x14ac:dyDescent="0.25">
      <c r="A32" s="16">
        <v>26</v>
      </c>
      <c r="B32" s="69" t="s">
        <v>1722</v>
      </c>
      <c r="C32" s="70" t="s">
        <v>511</v>
      </c>
      <c r="D32" s="71" t="s">
        <v>368</v>
      </c>
      <c r="E32" s="72" t="s">
        <v>1723</v>
      </c>
      <c r="F32" s="69" t="s">
        <v>28</v>
      </c>
      <c r="G32" s="69" t="s">
        <v>1675</v>
      </c>
      <c r="H32" s="69" t="s">
        <v>30</v>
      </c>
      <c r="I32" s="69" t="s">
        <v>30</v>
      </c>
      <c r="J32" s="69" t="s">
        <v>30</v>
      </c>
      <c r="K32" s="73">
        <v>9</v>
      </c>
      <c r="L32" s="36">
        <v>120</v>
      </c>
      <c r="M32" s="74">
        <v>3.5</v>
      </c>
      <c r="N32" s="69" t="s">
        <v>75</v>
      </c>
      <c r="O32" s="32"/>
      <c r="P32" s="33" t="s">
        <v>502</v>
      </c>
      <c r="Q32" s="126" t="s">
        <v>503</v>
      </c>
      <c r="R32" s="127"/>
      <c r="S32" s="77" t="e">
        <f>VLOOKUP(B32,'[2]CHƯƠNG TRIHF 1'!$B$6:$B$55,1,FALSE)</f>
        <v>#N/A</v>
      </c>
    </row>
    <row r="33" spans="1:21" ht="21" customHeight="1" x14ac:dyDescent="0.25">
      <c r="B33" s="83"/>
      <c r="O33" s="128"/>
    </row>
    <row r="34" spans="1:21" ht="15.75" x14ac:dyDescent="0.25">
      <c r="A34" s="129" t="s">
        <v>1724</v>
      </c>
      <c r="B34" s="129"/>
      <c r="C34" s="129"/>
      <c r="D34" s="129"/>
      <c r="E34" s="81"/>
      <c r="F34" s="82"/>
      <c r="G34" s="82"/>
      <c r="H34" s="82"/>
      <c r="I34" s="82"/>
      <c r="J34" s="152"/>
      <c r="K34" s="152"/>
      <c r="L34" s="152"/>
      <c r="M34" s="152"/>
      <c r="N34" s="152"/>
      <c r="O34" s="152"/>
      <c r="P34" s="130"/>
      <c r="Q34" s="86"/>
      <c r="R34" s="131"/>
      <c r="S34" s="88"/>
      <c r="T34" s="88"/>
      <c r="U34" s="87"/>
    </row>
    <row r="35" spans="1:21" ht="16.5" x14ac:dyDescent="0.25">
      <c r="A35" s="148" t="s">
        <v>1404</v>
      </c>
      <c r="B35" s="148"/>
      <c r="C35" s="148"/>
      <c r="F35" s="82"/>
      <c r="G35" s="82"/>
      <c r="H35" s="82"/>
      <c r="I35" s="82"/>
      <c r="J35" s="149"/>
      <c r="K35" s="149"/>
      <c r="L35" s="149"/>
      <c r="M35" s="149"/>
      <c r="N35" s="149"/>
      <c r="O35" s="149"/>
      <c r="P35" s="130"/>
      <c r="Q35" s="153"/>
      <c r="R35" s="154"/>
      <c r="S35" s="153"/>
      <c r="T35" s="153"/>
      <c r="U35" s="153"/>
    </row>
    <row r="36" spans="1:21" ht="16.5" x14ac:dyDescent="0.25">
      <c r="A36" s="135" t="s">
        <v>1405</v>
      </c>
      <c r="B36" s="137"/>
      <c r="C36" s="137"/>
      <c r="F36" s="82"/>
      <c r="G36" s="82" t="s">
        <v>1662</v>
      </c>
      <c r="H36" s="82"/>
      <c r="I36" s="82"/>
      <c r="J36" s="149"/>
      <c r="K36" s="149"/>
      <c r="L36" s="149"/>
      <c r="M36" s="149"/>
      <c r="N36" s="149"/>
      <c r="O36" s="149"/>
      <c r="P36" s="130"/>
      <c r="Q36" s="153"/>
      <c r="R36" s="154"/>
      <c r="S36" s="153"/>
      <c r="T36" s="153"/>
      <c r="U36" s="153"/>
    </row>
    <row r="37" spans="1:21" ht="15.75" x14ac:dyDescent="0.25">
      <c r="A37" s="135" t="s">
        <v>1406</v>
      </c>
      <c r="B37" s="137"/>
      <c r="C37" s="137"/>
      <c r="F37" s="82"/>
      <c r="G37" s="82"/>
      <c r="H37" s="82"/>
      <c r="I37" s="82"/>
      <c r="J37" s="93"/>
      <c r="K37" s="94"/>
      <c r="L37" s="93"/>
      <c r="M37" s="95"/>
      <c r="N37" s="96"/>
      <c r="O37" s="132"/>
      <c r="P37" s="130"/>
      <c r="Q37" s="153"/>
      <c r="R37" s="154"/>
      <c r="S37" s="153"/>
      <c r="T37" s="153"/>
      <c r="U37" s="153"/>
    </row>
    <row r="38" spans="1:21" ht="15.75" x14ac:dyDescent="0.25">
      <c r="A38" s="135" t="s">
        <v>1407</v>
      </c>
      <c r="B38" s="137"/>
      <c r="C38" s="137"/>
      <c r="F38" s="82"/>
      <c r="G38" s="82"/>
      <c r="H38" s="82"/>
      <c r="I38" s="82"/>
      <c r="J38" s="140"/>
      <c r="K38" s="140"/>
      <c r="L38" s="140"/>
      <c r="M38" s="140"/>
      <c r="N38" s="140"/>
      <c r="O38" s="140"/>
      <c r="P38" s="130"/>
      <c r="Q38" s="153"/>
      <c r="R38" s="154"/>
      <c r="S38" s="153"/>
      <c r="T38" s="153"/>
      <c r="U38" s="153"/>
    </row>
    <row r="39" spans="1:21" ht="15.75" x14ac:dyDescent="0.25">
      <c r="A39" s="135" t="s">
        <v>1725</v>
      </c>
      <c r="B39" s="137"/>
      <c r="C39" s="137"/>
      <c r="F39" s="82"/>
      <c r="G39" s="82"/>
      <c r="H39" s="82"/>
      <c r="I39" s="82"/>
      <c r="J39" s="93"/>
      <c r="K39" s="94"/>
      <c r="L39" s="93"/>
      <c r="M39" s="98"/>
      <c r="N39" s="99"/>
      <c r="O39" s="133"/>
      <c r="P39" s="130"/>
      <c r="Q39" s="153"/>
      <c r="R39" s="154"/>
      <c r="S39" s="153"/>
      <c r="T39" s="153"/>
      <c r="U39" s="153"/>
    </row>
    <row r="40" spans="1:21" ht="15.75" x14ac:dyDescent="0.25">
      <c r="A40" s="135" t="s">
        <v>1409</v>
      </c>
      <c r="B40" s="137"/>
      <c r="C40" s="137"/>
      <c r="F40" s="82"/>
      <c r="G40" s="82"/>
      <c r="H40" s="82"/>
      <c r="I40" s="82"/>
      <c r="P40" s="130"/>
      <c r="Q40" s="153"/>
      <c r="R40" s="153"/>
      <c r="S40" s="153"/>
      <c r="T40" s="153"/>
      <c r="U40" s="153"/>
    </row>
    <row r="41" spans="1:21" ht="16.5" x14ac:dyDescent="0.25">
      <c r="A41" s="135" t="s">
        <v>1410</v>
      </c>
      <c r="B41" s="135"/>
      <c r="C41" s="135"/>
      <c r="D41" s="135"/>
      <c r="F41" s="82"/>
      <c r="G41" s="81"/>
      <c r="H41" s="82"/>
      <c r="I41" s="82"/>
      <c r="J41" s="149"/>
      <c r="K41" s="149"/>
      <c r="L41" s="149"/>
      <c r="M41" s="149"/>
      <c r="N41" s="149"/>
      <c r="O41" s="149"/>
      <c r="P41" s="128"/>
      <c r="Q41" s="82"/>
      <c r="R41" s="82"/>
      <c r="S41" s="134"/>
      <c r="T41" s="134"/>
      <c r="U41" s="81"/>
    </row>
    <row r="42" spans="1:21" ht="15" x14ac:dyDescent="0.25">
      <c r="A42" s="135" t="s">
        <v>1411</v>
      </c>
      <c r="B42" s="137"/>
      <c r="C42" s="137"/>
      <c r="F42" s="82"/>
      <c r="G42" s="81"/>
      <c r="H42" s="82"/>
      <c r="I42" s="82"/>
      <c r="J42" s="93"/>
      <c r="K42" s="83"/>
      <c r="L42" s="83"/>
      <c r="M42" s="83"/>
      <c r="N42" s="83"/>
    </row>
    <row r="43" spans="1:21" x14ac:dyDescent="0.25">
      <c r="J43" s="93"/>
      <c r="K43" s="94"/>
      <c r="L43" s="93"/>
      <c r="M43" s="109"/>
      <c r="N43" s="110"/>
    </row>
    <row r="44" spans="1:21" x14ac:dyDescent="0.25">
      <c r="J44" s="93"/>
      <c r="K44" s="94"/>
      <c r="L44" s="93"/>
      <c r="M44" s="109"/>
      <c r="N44" s="110"/>
    </row>
  </sheetData>
  <mergeCells count="25">
    <mergeCell ref="J38:O38"/>
    <mergeCell ref="A1:D1"/>
    <mergeCell ref="I1:O1"/>
    <mergeCell ref="A2:D2"/>
    <mergeCell ref="I2:O2"/>
    <mergeCell ref="A4:O4"/>
    <mergeCell ref="C6:D6"/>
    <mergeCell ref="J34:O34"/>
    <mergeCell ref="A35:C35"/>
    <mergeCell ref="J35:O35"/>
    <mergeCell ref="Q35:U35"/>
    <mergeCell ref="A36:C36"/>
    <mergeCell ref="J36:O36"/>
    <mergeCell ref="Q36:U36"/>
    <mergeCell ref="A37:C37"/>
    <mergeCell ref="Q37:U37"/>
    <mergeCell ref="A41:D41"/>
    <mergeCell ref="J41:O41"/>
    <mergeCell ref="A42:C42"/>
    <mergeCell ref="A38:C38"/>
    <mergeCell ref="Q38:U38"/>
    <mergeCell ref="A39:C39"/>
    <mergeCell ref="Q39:U39"/>
    <mergeCell ref="A40:C40"/>
    <mergeCell ref="Q40:U40"/>
  </mergeCells>
  <printOptions horizontalCentered="1"/>
  <pageMargins left="0.19685039370078741" right="0.19685039370078741" top="0.39370078740157483" bottom="0.39370078740157483" header="0" footer="0"/>
  <pageSetup paperSize="9"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TN K52</vt:lpstr>
      <vt:lpstr>TN KHÓA CŨ </vt:lpstr>
      <vt:lpstr>TN K49N</vt:lpstr>
      <vt:lpstr>TN K52DD </vt:lpstr>
      <vt:lpstr>'TN K52'!Print_Titles</vt:lpstr>
      <vt:lpstr>'TN K52DD '!Print_Titles</vt:lpstr>
      <vt:lpstr>'TN KHÓA CŨ '!Print_Titles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</cp:lastModifiedBy>
  <dcterms:created xsi:type="dcterms:W3CDTF">2020-06-10T01:00:00Z</dcterms:created>
  <dcterms:modified xsi:type="dcterms:W3CDTF">2021-09-07T04:23:19Z</dcterms:modified>
</cp:coreProperties>
</file>